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activeTab="2"/>
  </bookViews>
  <sheets>
    <sheet name="начало года" sheetId="1" r:id="rId1"/>
    <sheet name="конец года" sheetId="7" r:id="rId2"/>
    <sheet name="динамика" sheetId="2" r:id="rId3"/>
    <sheet name="Лист3" sheetId="3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D43" i="2" l="1"/>
  <c r="E43" i="2"/>
  <c r="C43" i="2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E3" i="7"/>
  <c r="D3" i="7"/>
  <c r="D42" i="2"/>
  <c r="D41" i="2"/>
  <c r="D40" i="2"/>
  <c r="D39" i="2"/>
  <c r="D38" i="2"/>
  <c r="D37" i="2"/>
  <c r="D36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AG48" i="7"/>
  <c r="AG50" i="7" s="1"/>
  <c r="AF48" i="7"/>
  <c r="AF50" i="7" s="1"/>
  <c r="AE48" i="7"/>
  <c r="AE50" i="7" s="1"/>
  <c r="AD48" i="7"/>
  <c r="AD50" i="7" s="1"/>
  <c r="AC48" i="7"/>
  <c r="AC50" i="7" s="1"/>
  <c r="AB48" i="7"/>
  <c r="AB50" i="7" s="1"/>
  <c r="AA48" i="7"/>
  <c r="AA50" i="7" s="1"/>
  <c r="Z48" i="7"/>
  <c r="Z50" i="7" s="1"/>
  <c r="Y48" i="7"/>
  <c r="Y50" i="7" s="1"/>
  <c r="X48" i="7"/>
  <c r="X50" i="7" s="1"/>
  <c r="W48" i="7"/>
  <c r="W50" i="7" s="1"/>
  <c r="V48" i="7"/>
  <c r="V50" i="7" s="1"/>
  <c r="U48" i="7"/>
  <c r="U50" i="7" s="1"/>
  <c r="T48" i="7"/>
  <c r="T50" i="7" s="1"/>
  <c r="S48" i="7"/>
  <c r="S50" i="7" s="1"/>
  <c r="R48" i="7"/>
  <c r="R50" i="7" s="1"/>
  <c r="Q48" i="7"/>
  <c r="Q50" i="7" s="1"/>
  <c r="P48" i="7"/>
  <c r="P50" i="7" s="1"/>
  <c r="O48" i="7"/>
  <c r="O50" i="7" s="1"/>
  <c r="N48" i="7"/>
  <c r="N50" i="7" s="1"/>
  <c r="M48" i="7"/>
  <c r="M50" i="7" s="1"/>
  <c r="L48" i="7"/>
  <c r="L50" i="7" s="1"/>
  <c r="K48" i="7"/>
  <c r="K50" i="7" s="1"/>
  <c r="J48" i="7"/>
  <c r="J50" i="7" s="1"/>
  <c r="I48" i="7"/>
  <c r="I50" i="7" s="1"/>
  <c r="H48" i="7"/>
  <c r="H50" i="7" s="1"/>
  <c r="G48" i="7"/>
  <c r="G50" i="7" s="1"/>
  <c r="F48" i="7"/>
  <c r="F50" i="7" s="1"/>
  <c r="E48" i="7"/>
  <c r="E50" i="7" s="1"/>
  <c r="D7" i="7"/>
  <c r="D8" i="7" s="1"/>
  <c r="AH6" i="7"/>
  <c r="D6" i="7"/>
  <c r="AI6" i="7" s="1"/>
  <c r="AI5" i="7"/>
  <c r="AH5" i="7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D50" i="1"/>
  <c r="D49" i="1"/>
  <c r="D6" i="1"/>
  <c r="AI5" i="1"/>
  <c r="AH8" i="7" l="1"/>
  <c r="D9" i="7"/>
  <c r="AI8" i="7"/>
  <c r="AH7" i="7"/>
  <c r="H49" i="7"/>
  <c r="L49" i="7"/>
  <c r="P49" i="7"/>
  <c r="T49" i="7"/>
  <c r="X49" i="7"/>
  <c r="AB49" i="7"/>
  <c r="AF49" i="7"/>
  <c r="AI7" i="7"/>
  <c r="E49" i="7"/>
  <c r="I49" i="7"/>
  <c r="M49" i="7"/>
  <c r="Q49" i="7"/>
  <c r="U49" i="7"/>
  <c r="Y49" i="7"/>
  <c r="AC49" i="7"/>
  <c r="AG49" i="7"/>
  <c r="F49" i="7"/>
  <c r="J49" i="7"/>
  <c r="N49" i="7"/>
  <c r="R49" i="7"/>
  <c r="V49" i="7"/>
  <c r="Z49" i="7"/>
  <c r="AD49" i="7"/>
  <c r="G49" i="7"/>
  <c r="K49" i="7"/>
  <c r="O49" i="7"/>
  <c r="S49" i="7"/>
  <c r="W49" i="7"/>
  <c r="AA49" i="7"/>
  <c r="AE49" i="7"/>
  <c r="D7" i="1"/>
  <c r="AH6" i="1"/>
  <c r="AI6" i="1"/>
  <c r="C35" i="2"/>
  <c r="AH5" i="1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D35" i="2"/>
  <c r="AH9" i="7" l="1"/>
  <c r="D10" i="7"/>
  <c r="AI9" i="7"/>
  <c r="AI7" i="1"/>
  <c r="D8" i="1"/>
  <c r="AH7" i="1"/>
  <c r="C15" i="2"/>
  <c r="C13" i="2"/>
  <c r="E13" i="2" s="1"/>
  <c r="C11" i="2"/>
  <c r="E11" i="2" s="1"/>
  <c r="C9" i="2"/>
  <c r="E9" i="2" s="1"/>
  <c r="C7" i="2"/>
  <c r="C5" i="2"/>
  <c r="E5" i="2" s="1"/>
  <c r="C3" i="2"/>
  <c r="E3" i="2" s="1"/>
  <c r="C30" i="2"/>
  <c r="E30" i="2" s="1"/>
  <c r="C28" i="2"/>
  <c r="E28" i="2" s="1"/>
  <c r="C26" i="2"/>
  <c r="E26" i="2" s="1"/>
  <c r="C24" i="2"/>
  <c r="E24" i="2" s="1"/>
  <c r="C22" i="2"/>
  <c r="E22" i="2" s="1"/>
  <c r="C20" i="2"/>
  <c r="E20" i="2" s="1"/>
  <c r="C18" i="2"/>
  <c r="E18" i="2" s="1"/>
  <c r="C16" i="2"/>
  <c r="E16" i="2" s="1"/>
  <c r="C14" i="2"/>
  <c r="E14" i="2" s="1"/>
  <c r="C12" i="2"/>
  <c r="E12" i="2" s="1"/>
  <c r="C10" i="2"/>
  <c r="E10" i="2" s="1"/>
  <c r="C8" i="2"/>
  <c r="E8" i="2" s="1"/>
  <c r="C6" i="2"/>
  <c r="E6" i="2" s="1"/>
  <c r="C4" i="2"/>
  <c r="E4" i="2" s="1"/>
  <c r="C31" i="2"/>
  <c r="E31" i="2" s="1"/>
  <c r="C29" i="2"/>
  <c r="E29" i="2" s="1"/>
  <c r="C27" i="2"/>
  <c r="E27" i="2" s="1"/>
  <c r="C25" i="2"/>
  <c r="E25" i="2" s="1"/>
  <c r="C23" i="2"/>
  <c r="E23" i="2" s="1"/>
  <c r="C21" i="2"/>
  <c r="E21" i="2" s="1"/>
  <c r="C19" i="2"/>
  <c r="E19" i="2" s="1"/>
  <c r="C17" i="2"/>
  <c r="E17" i="2" s="1"/>
  <c r="E35" i="2"/>
  <c r="E15" i="2"/>
  <c r="E7" i="2"/>
  <c r="AI10" i="7" l="1"/>
  <c r="AH10" i="7"/>
  <c r="D11" i="7"/>
  <c r="D9" i="1"/>
  <c r="AH8" i="1"/>
  <c r="AI8" i="1"/>
  <c r="D12" i="7" l="1"/>
  <c r="AI11" i="7"/>
  <c r="AH11" i="7"/>
  <c r="D10" i="1"/>
  <c r="AH9" i="1"/>
  <c r="AI9" i="1"/>
  <c r="AH12" i="7" l="1"/>
  <c r="D13" i="7"/>
  <c r="AI12" i="7"/>
  <c r="D11" i="1"/>
  <c r="AH10" i="1"/>
  <c r="AI10" i="1"/>
  <c r="AH13" i="7" l="1"/>
  <c r="D14" i="7"/>
  <c r="AI13" i="7"/>
  <c r="AI11" i="1"/>
  <c r="D12" i="1"/>
  <c r="AH11" i="1"/>
  <c r="D15" i="7" l="1"/>
  <c r="AI14" i="7"/>
  <c r="AH14" i="7"/>
  <c r="D13" i="1"/>
  <c r="AH12" i="1"/>
  <c r="AI12" i="1"/>
  <c r="D16" i="7" l="1"/>
  <c r="AI15" i="7"/>
  <c r="AJ5" i="7" s="1"/>
  <c r="AH15" i="7"/>
  <c r="D14" i="1"/>
  <c r="AH13" i="1"/>
  <c r="AI13" i="1"/>
  <c r="D17" i="7" l="1"/>
  <c r="AI16" i="7"/>
  <c r="AH16" i="7"/>
  <c r="D15" i="1"/>
  <c r="AH14" i="1"/>
  <c r="AI14" i="1"/>
  <c r="AH17" i="7" l="1"/>
  <c r="D18" i="7"/>
  <c r="AI17" i="7"/>
  <c r="AJ16" i="7" s="1"/>
  <c r="AI15" i="1"/>
  <c r="AJ5" i="1" s="1"/>
  <c r="C36" i="2" s="1"/>
  <c r="E36" i="2" s="1"/>
  <c r="D16" i="1"/>
  <c r="AH15" i="1"/>
  <c r="AH18" i="7" l="1"/>
  <c r="D19" i="7"/>
  <c r="AI18" i="7"/>
  <c r="D17" i="1"/>
  <c r="AH16" i="1"/>
  <c r="AI16" i="1"/>
  <c r="AI19" i="7" l="1"/>
  <c r="AH19" i="7"/>
  <c r="D20" i="7"/>
  <c r="D18" i="1"/>
  <c r="AH17" i="1"/>
  <c r="AI17" i="1"/>
  <c r="AJ16" i="1" s="1"/>
  <c r="C37" i="2" s="1"/>
  <c r="E37" i="2" s="1"/>
  <c r="D21" i="7" l="1"/>
  <c r="AI20" i="7"/>
  <c r="AJ18" i="7" s="1"/>
  <c r="AH20" i="7"/>
  <c r="D19" i="1"/>
  <c r="AH18" i="1"/>
  <c r="AI18" i="1"/>
  <c r="AI21" i="7" l="1"/>
  <c r="AH21" i="7"/>
  <c r="D22" i="7"/>
  <c r="AI19" i="1"/>
  <c r="D20" i="1"/>
  <c r="AH19" i="1"/>
  <c r="D23" i="7" l="1"/>
  <c r="AI22" i="7"/>
  <c r="AH22" i="7"/>
  <c r="D21" i="1"/>
  <c r="AH20" i="1"/>
  <c r="AI20" i="1"/>
  <c r="AJ18" i="1" s="1"/>
  <c r="AH23" i="7" l="1"/>
  <c r="D24" i="7"/>
  <c r="AI23" i="7"/>
  <c r="D22" i="1"/>
  <c r="AH21" i="1"/>
  <c r="AI21" i="1"/>
  <c r="C39" i="2"/>
  <c r="E39" i="2" s="1"/>
  <c r="C38" i="2"/>
  <c r="E38" i="2" s="1"/>
  <c r="AI24" i="7" l="1"/>
  <c r="AH24" i="7"/>
  <c r="D25" i="7"/>
  <c r="D23" i="1"/>
  <c r="AH22" i="1"/>
  <c r="AI22" i="1"/>
  <c r="D26" i="7" l="1"/>
  <c r="AI25" i="7"/>
  <c r="AH25" i="7"/>
  <c r="AI23" i="1"/>
  <c r="D24" i="1"/>
  <c r="AH23" i="1"/>
  <c r="D27" i="7" l="1"/>
  <c r="AI26" i="7"/>
  <c r="AH26" i="7"/>
  <c r="D25" i="1"/>
  <c r="AH24" i="1"/>
  <c r="AI24" i="1"/>
  <c r="AH27" i="7" l="1"/>
  <c r="D28" i="7"/>
  <c r="AI27" i="7"/>
  <c r="D26" i="1"/>
  <c r="AH25" i="1"/>
  <c r="AI25" i="1"/>
  <c r="AI28" i="7" l="1"/>
  <c r="AJ21" i="7" s="1"/>
  <c r="AH28" i="7"/>
  <c r="D29" i="7"/>
  <c r="D27" i="1"/>
  <c r="AH26" i="1"/>
  <c r="AI26" i="1"/>
  <c r="AI29" i="7" l="1"/>
  <c r="AH29" i="7"/>
  <c r="D30" i="7"/>
  <c r="AI27" i="1"/>
  <c r="D28" i="1"/>
  <c r="AH27" i="1"/>
  <c r="D31" i="7" l="1"/>
  <c r="AI30" i="7"/>
  <c r="AH30" i="7"/>
  <c r="D29" i="1"/>
  <c r="AI28" i="1"/>
  <c r="AJ21" i="1" s="1"/>
  <c r="C40" i="2" s="1"/>
  <c r="E40" i="2" s="1"/>
  <c r="AH28" i="1"/>
  <c r="D32" i="7" l="1"/>
  <c r="AI31" i="7"/>
  <c r="AH31" i="7"/>
  <c r="D30" i="1"/>
  <c r="AH29" i="1"/>
  <c r="AI29" i="1"/>
  <c r="AH32" i="7" l="1"/>
  <c r="D33" i="7"/>
  <c r="AI32" i="7"/>
  <c r="AJ29" i="7" s="1"/>
  <c r="D31" i="1"/>
  <c r="AH30" i="1"/>
  <c r="AI30" i="1"/>
  <c r="AI33" i="7" l="1"/>
  <c r="AH33" i="7"/>
  <c r="D34" i="7"/>
  <c r="AI31" i="1"/>
  <c r="D32" i="1"/>
  <c r="AH31" i="1"/>
  <c r="AI34" i="7" l="1"/>
  <c r="AH34" i="7"/>
  <c r="D35" i="7"/>
  <c r="D33" i="1"/>
  <c r="AH32" i="1"/>
  <c r="AI32" i="1"/>
  <c r="AJ29" i="1" s="1"/>
  <c r="D36" i="7" l="1"/>
  <c r="AI35" i="7"/>
  <c r="AH35" i="7"/>
  <c r="D34" i="1"/>
  <c r="AH33" i="1"/>
  <c r="AI33" i="1"/>
  <c r="D37" i="7" l="1"/>
  <c r="AI36" i="7"/>
  <c r="AH36" i="7"/>
  <c r="D35" i="1"/>
  <c r="AH34" i="1"/>
  <c r="AI34" i="1"/>
  <c r="AH37" i="7" l="1"/>
  <c r="D38" i="7"/>
  <c r="AI37" i="7"/>
  <c r="AI35" i="1"/>
  <c r="D36" i="1"/>
  <c r="AH35" i="1"/>
  <c r="AI38" i="7" l="1"/>
  <c r="AH38" i="7"/>
  <c r="D39" i="7"/>
  <c r="D37" i="1"/>
  <c r="AI36" i="1"/>
  <c r="AH36" i="1"/>
  <c r="D40" i="7" l="1"/>
  <c r="AI39" i="7"/>
  <c r="AH39" i="7"/>
  <c r="D38" i="1"/>
  <c r="AH37" i="1"/>
  <c r="AI37" i="1"/>
  <c r="D41" i="7" l="1"/>
  <c r="AI40" i="7"/>
  <c r="AJ33" i="7" s="1"/>
  <c r="AH40" i="7"/>
  <c r="D39" i="1"/>
  <c r="AH38" i="1"/>
  <c r="AI38" i="1"/>
  <c r="AH41" i="7" l="1"/>
  <c r="D42" i="7"/>
  <c r="AI41" i="7"/>
  <c r="AI39" i="1"/>
  <c r="D40" i="1"/>
  <c r="AH39" i="1"/>
  <c r="AH42" i="7" l="1"/>
  <c r="D43" i="7"/>
  <c r="AI42" i="7"/>
  <c r="D41" i="1"/>
  <c r="AH40" i="1"/>
  <c r="AI40" i="1"/>
  <c r="AJ33" i="1" s="1"/>
  <c r="C41" i="2" s="1"/>
  <c r="E41" i="2" s="1"/>
  <c r="AI43" i="7" l="1"/>
  <c r="AH43" i="7"/>
  <c r="D44" i="7"/>
  <c r="AH41" i="1"/>
  <c r="D42" i="1"/>
  <c r="AI41" i="1"/>
  <c r="D45" i="7" l="1"/>
  <c r="AI44" i="7"/>
  <c r="AH44" i="7"/>
  <c r="D43" i="1"/>
  <c r="AH42" i="1"/>
  <c r="AI42" i="1"/>
  <c r="D46" i="7" l="1"/>
  <c r="AI45" i="7"/>
  <c r="AH45" i="7"/>
  <c r="AI43" i="1"/>
  <c r="D44" i="1"/>
  <c r="AH43" i="1"/>
  <c r="AH46" i="7" l="1"/>
  <c r="D47" i="7"/>
  <c r="AI46" i="7"/>
  <c r="D45" i="1"/>
  <c r="AI44" i="1"/>
  <c r="AH44" i="1"/>
  <c r="AI47" i="7" l="1"/>
  <c r="AH47" i="7"/>
  <c r="AH48" i="7" s="1"/>
  <c r="D48" i="7"/>
  <c r="D46" i="1"/>
  <c r="AI45" i="1"/>
  <c r="AH45" i="1"/>
  <c r="D50" i="7" l="1"/>
  <c r="D49" i="7"/>
  <c r="AI48" i="7"/>
  <c r="AJ41" i="7"/>
  <c r="AH50" i="7"/>
  <c r="AH49" i="7"/>
  <c r="D47" i="1"/>
  <c r="AH46" i="1"/>
  <c r="AI46" i="1"/>
  <c r="AI50" i="7" l="1"/>
  <c r="AI49" i="7"/>
  <c r="AI47" i="1"/>
  <c r="AJ41" i="1" s="1"/>
  <c r="C42" i="2" s="1"/>
  <c r="E42" i="2" s="1"/>
  <c r="D48" i="1"/>
  <c r="AH47" i="1"/>
  <c r="C2" i="2" l="1"/>
  <c r="E2" i="2" s="1"/>
  <c r="E32" i="2" s="1"/>
</calcChain>
</file>

<file path=xl/sharedStrings.xml><?xml version="1.0" encoding="utf-8"?>
<sst xmlns="http://schemas.openxmlformats.org/spreadsheetml/2006/main" count="83" uniqueCount="22">
  <si>
    <t>Критерии оценки</t>
  </si>
  <si>
    <t>Соответствие ЦО</t>
  </si>
  <si>
    <t>Сумма баллов</t>
  </si>
  <si>
    <t>Среднее по строке</t>
  </si>
  <si>
    <t>ФИО детей</t>
  </si>
  <si>
    <t>Результат на начало года</t>
  </si>
  <si>
    <t>Результат на конец года</t>
  </si>
  <si>
    <t>Динамика изменений</t>
  </si>
  <si>
    <t>%</t>
  </si>
  <si>
    <t>Динамика по группе</t>
  </si>
  <si>
    <t>Динамика изменений по соответствию целевым ориентирам</t>
  </si>
  <si>
    <t>Сформированность показателя по группе %</t>
  </si>
  <si>
    <t>общее кол-во баллов</t>
  </si>
  <si>
    <t xml:space="preserve">среднее </t>
  </si>
  <si>
    <t>Мониторинг в соответствии с целевыми ориентирами (ранний возраст)</t>
  </si>
  <si>
    <t>ребенок интересуется окружающими предметами и активно действует с ними; эмоционально вовлечен в действия с игрушками и другими предметами, стремится проявлять настойчивость в достижении результата своих действий</t>
  </si>
  <si>
    <t>использует специфические, культурно фиксированные предметные действия, знает назначение бытовых предметов (ложки, расчески, карандаша и пр.) и умеет пользоваться ими. Владеет простейшими навыками самообслуживания; стремится проявлять самостоятельность в бытовом и игровом поведении;</t>
  </si>
  <si>
    <t>владеет активной речью, включенной в общение; может обращаться с вопросами и просьбами, понимает речь взрослых; знает названия окружающих предметов и игрушек;</t>
  </si>
  <si>
    <t>стремится к общению со взрослыми и активно подражает им в движениях и действиях; появляются игры, в которых ребенок воспроизводит действия взрослого</t>
  </si>
  <si>
    <t>проявляет интерес к сверстникам; наблюдает за их действиями и подражает им;</t>
  </si>
  <si>
    <t>проявляет интерес к стихам, песням и сказкам, рассматриванию картинки, стремится двигаться под музыку; эмоционально откликается на различные произведения культуры и искусства;</t>
  </si>
  <si>
    <t>у ребенка развита крупная моторика, он стремится осваивать различные виды движения (бег, лазанье, перешагивание и пр.).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</si>
</sst>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/>
    <xf numFmtId="0" fontId="3" fillId="0" borderId="0" xfId="0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0" fillId="0" borderId="12" xfId="0" applyBorder="1"/>
    <xf numFmtId="0" fontId="0" fillId="0" borderId="1" xfId="0" applyBorder="1"/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0" fillId="0" borderId="16" xfId="0" applyBorder="1"/>
    <xf numFmtId="0" fontId="1" fillId="0" borderId="23" xfId="0" applyFont="1" applyBorder="1" applyAlignment="1">
      <alignment vertical="top" wrapText="1"/>
    </xf>
    <xf numFmtId="0" fontId="1" fillId="0" borderId="23" xfId="0" applyFont="1" applyBorder="1"/>
    <xf numFmtId="0" fontId="0" fillId="0" borderId="23" xfId="0" applyBorder="1"/>
    <xf numFmtId="0" fontId="1" fillId="0" borderId="16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6" xfId="0" applyFont="1" applyBorder="1"/>
    <xf numFmtId="0" fontId="5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0" fillId="0" borderId="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2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1" xfId="0" applyFont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 textRotation="90"/>
    </xf>
    <xf numFmtId="0" fontId="1" fillId="3" borderId="12" xfId="0" applyFont="1" applyFill="1" applyBorder="1" applyAlignment="1">
      <alignment horizontal="center" textRotation="90"/>
    </xf>
    <xf numFmtId="0" fontId="1" fillId="3" borderId="16" xfId="0" applyFont="1" applyFill="1" applyBorder="1" applyAlignment="1">
      <alignment vertical="top" wrapText="1"/>
    </xf>
    <xf numFmtId="0" fontId="0" fillId="3" borderId="16" xfId="0" applyFill="1" applyBorder="1"/>
    <xf numFmtId="0" fontId="1" fillId="3" borderId="13" xfId="0" applyFont="1" applyFill="1" applyBorder="1"/>
    <xf numFmtId="0" fontId="1" fillId="3" borderId="1" xfId="0" applyFont="1" applyFill="1" applyBorder="1"/>
    <xf numFmtId="0" fontId="0" fillId="2" borderId="1" xfId="0" applyFill="1" applyBorder="1" applyAlignment="1">
      <alignment horizontal="center" textRotation="90" wrapText="1"/>
    </xf>
    <xf numFmtId="0" fontId="0" fillId="2" borderId="12" xfId="0" applyFill="1" applyBorder="1" applyAlignment="1">
      <alignment horizontal="center" textRotation="90" wrapText="1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180975</xdr:colOff>
      <xdr:row>47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152525" y="182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180975</xdr:colOff>
      <xdr:row>47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152525" y="1247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77;&#1090;&#1086;&#1076;&#1080;&#1095;&#1077;&#1089;&#1082;&#1072;&#1103;%20&#1088;&#1072;&#1073;&#1086;&#1090;&#1072;\2013.2014\&#1043;&#1086;&#1076;&#1086;&#1074;&#1086;&#1081;%20&#1087;&#1083;&#1072;&#1085;\&#1084;&#1086;&#1085;&#1080;&#1090;&#1086;&#1088;&#1080;&#1085;&#1075;%202013-2014%20&#1091;&#1095;.&#1075;\&#1052;&#1086;&#1085;&#1080;&#1090;&#1086;&#1088;&#1080;&#1085;&#1075;\&#1084;&#1086;&#1085;&#1080;&#1090;&#1086;&#1088;&#1080;&#1085;&#1075;%20&#1089;&#1090;.&#1075;&#1088;.%20&#8470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-й год начало года"/>
      <sheetName val="1-й год конец года"/>
      <sheetName val="1-й год Динамика"/>
      <sheetName val="2-й год начало года"/>
      <sheetName val="2-й год конец года"/>
      <sheetName val="2-й год Динамика"/>
      <sheetName val="3-й год начало года"/>
      <sheetName val="3-й год конец года"/>
      <sheetName val="3-й год Динамика"/>
      <sheetName val="4-й год начало года"/>
      <sheetName val="4-й год конец года"/>
      <sheetName val="4-й год Динамика"/>
      <sheetName val="5-й год начало года"/>
      <sheetName val="5-й год конец года"/>
      <sheetName val="5-й год Динамика"/>
      <sheetName val="6-й год начало года"/>
      <sheetName val="6-й год конец года"/>
      <sheetName val="6-й год Динамика"/>
      <sheetName val="7-й год начало года"/>
      <sheetName val="7-й год конец года"/>
      <sheetName val="7-й год Динам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">
          <cell r="AJ4" t="str">
            <v>Среднее значение по строке</v>
          </cell>
        </row>
      </sheetData>
      <sheetData sheetId="17" refreshError="1">
        <row r="4">
          <cell r="AJ4" t="str">
            <v>Среднее значение по строке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topLeftCell="A34" workbookViewId="0">
      <selection activeCell="AD54" sqref="AD54"/>
    </sheetView>
  </sheetViews>
  <sheetFormatPr defaultRowHeight="15" x14ac:dyDescent="0.25"/>
  <cols>
    <col min="1" max="1" width="14.5703125" customWidth="1"/>
    <col min="2" max="34" width="3.28515625" customWidth="1"/>
    <col min="35" max="35" width="4.7109375" customWidth="1"/>
    <col min="36" max="36" width="4.85546875" customWidth="1"/>
    <col min="37" max="37" width="5.42578125" customWidth="1"/>
  </cols>
  <sheetData>
    <row r="1" spans="1:37" x14ac:dyDescent="0.25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7" ht="117" customHeight="1" x14ac:dyDescent="0.25">
      <c r="A3" s="49" t="s">
        <v>0</v>
      </c>
      <c r="B3" s="50"/>
      <c r="C3" s="5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75" t="s">
        <v>2</v>
      </c>
      <c r="AI3" s="75" t="s">
        <v>3</v>
      </c>
      <c r="AJ3" s="81" t="s">
        <v>11</v>
      </c>
      <c r="AK3" s="81"/>
    </row>
    <row r="4" spans="1:37" ht="18" customHeight="1" thickBot="1" x14ac:dyDescent="0.3">
      <c r="A4" s="52"/>
      <c r="B4" s="53"/>
      <c r="C4" s="54"/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2">
        <v>11</v>
      </c>
      <c r="O4" s="22">
        <v>12</v>
      </c>
      <c r="P4" s="22">
        <v>13</v>
      </c>
      <c r="Q4" s="23">
        <v>14</v>
      </c>
      <c r="R4" s="23">
        <v>15</v>
      </c>
      <c r="S4" s="23">
        <v>16</v>
      </c>
      <c r="T4" s="23">
        <v>17</v>
      </c>
      <c r="U4" s="23">
        <v>18</v>
      </c>
      <c r="V4" s="23">
        <v>19</v>
      </c>
      <c r="W4" s="23">
        <v>20</v>
      </c>
      <c r="X4" s="23">
        <v>21</v>
      </c>
      <c r="Y4" s="23">
        <v>22</v>
      </c>
      <c r="Z4" s="23">
        <v>23</v>
      </c>
      <c r="AA4" s="23">
        <v>24</v>
      </c>
      <c r="AB4" s="23">
        <v>25</v>
      </c>
      <c r="AC4" s="23">
        <v>26</v>
      </c>
      <c r="AD4" s="23">
        <v>27</v>
      </c>
      <c r="AE4" s="23">
        <v>28</v>
      </c>
      <c r="AF4" s="23">
        <v>29</v>
      </c>
      <c r="AG4" s="23">
        <v>30</v>
      </c>
      <c r="AH4" s="76"/>
      <c r="AI4" s="76"/>
      <c r="AJ4" s="82"/>
      <c r="AK4" s="82"/>
    </row>
    <row r="5" spans="1:37" ht="15.75" thickBot="1" x14ac:dyDescent="0.3">
      <c r="A5" s="41" t="s">
        <v>15</v>
      </c>
      <c r="B5" s="55"/>
      <c r="C5" s="25">
        <v>1</v>
      </c>
      <c r="D5" s="25">
        <v>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77">
        <f>SUM(D5:AG5)</f>
        <v>0</v>
      </c>
      <c r="AI5" s="78">
        <f>AVERAGE(D5:AG5)</f>
        <v>0</v>
      </c>
      <c r="AJ5" s="83">
        <f>(AI5+AI6+AI7+AI8+AI9+AI10+AI11+AI15)/8/2*100</f>
        <v>0</v>
      </c>
      <c r="AK5" s="84"/>
    </row>
    <row r="6" spans="1:37" ht="15.75" thickBot="1" x14ac:dyDescent="0.3">
      <c r="A6" s="56"/>
      <c r="B6" s="57"/>
      <c r="C6" s="2">
        <v>2</v>
      </c>
      <c r="D6" s="2">
        <f t="shared" ref="D5:D48" si="0">SUM(D5)</f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77">
        <f t="shared" ref="AH6:AH50" si="1">SUM(D6:AG6)</f>
        <v>0</v>
      </c>
      <c r="AI6" s="78">
        <f t="shared" ref="AI6:AI50" si="2">AVERAGE(D6:AG6)</f>
        <v>0</v>
      </c>
      <c r="AJ6" s="85"/>
      <c r="AK6" s="86"/>
    </row>
    <row r="7" spans="1:37" ht="15.75" thickBot="1" x14ac:dyDescent="0.3">
      <c r="A7" s="56"/>
      <c r="B7" s="57"/>
      <c r="C7" s="2">
        <v>3</v>
      </c>
      <c r="D7" s="2">
        <f t="shared" si="0"/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77">
        <f t="shared" si="1"/>
        <v>0</v>
      </c>
      <c r="AI7" s="78">
        <f t="shared" si="2"/>
        <v>0</v>
      </c>
      <c r="AJ7" s="85"/>
      <c r="AK7" s="86"/>
    </row>
    <row r="8" spans="1:37" ht="15.75" thickBot="1" x14ac:dyDescent="0.3">
      <c r="A8" s="56"/>
      <c r="B8" s="57"/>
      <c r="C8" s="2">
        <v>4</v>
      </c>
      <c r="D8" s="2">
        <f t="shared" si="0"/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77">
        <f t="shared" si="1"/>
        <v>0</v>
      </c>
      <c r="AI8" s="78">
        <f t="shared" si="2"/>
        <v>0</v>
      </c>
      <c r="AJ8" s="85"/>
      <c r="AK8" s="86"/>
    </row>
    <row r="9" spans="1:37" ht="15.75" thickBot="1" x14ac:dyDescent="0.3">
      <c r="A9" s="56"/>
      <c r="B9" s="57"/>
      <c r="C9" s="2">
        <v>5</v>
      </c>
      <c r="D9" s="2">
        <f t="shared" si="0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77">
        <f t="shared" si="1"/>
        <v>0</v>
      </c>
      <c r="AI9" s="78">
        <f t="shared" si="2"/>
        <v>0</v>
      </c>
      <c r="AJ9" s="85"/>
      <c r="AK9" s="86"/>
    </row>
    <row r="10" spans="1:37" ht="15.75" thickBot="1" x14ac:dyDescent="0.3">
      <c r="A10" s="56"/>
      <c r="B10" s="57"/>
      <c r="C10" s="2">
        <v>6</v>
      </c>
      <c r="D10" s="2">
        <f t="shared" si="0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77">
        <f t="shared" si="1"/>
        <v>0</v>
      </c>
      <c r="AI10" s="78">
        <f t="shared" si="2"/>
        <v>0</v>
      </c>
      <c r="AJ10" s="85"/>
      <c r="AK10" s="86"/>
    </row>
    <row r="11" spans="1:37" ht="15.75" thickBot="1" x14ac:dyDescent="0.3">
      <c r="A11" s="56"/>
      <c r="B11" s="57"/>
      <c r="C11" s="2">
        <v>7</v>
      </c>
      <c r="D11" s="2">
        <f t="shared" si="0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77">
        <f t="shared" si="1"/>
        <v>0</v>
      </c>
      <c r="AI11" s="78">
        <f t="shared" si="2"/>
        <v>0</v>
      </c>
      <c r="AJ11" s="85"/>
      <c r="AK11" s="86"/>
    </row>
    <row r="12" spans="1:37" ht="15.75" thickBot="1" x14ac:dyDescent="0.3">
      <c r="A12" s="56"/>
      <c r="B12" s="57"/>
      <c r="C12" s="22">
        <v>8</v>
      </c>
      <c r="D12" s="22">
        <f t="shared" si="0"/>
        <v>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1"/>
      <c r="Q12" s="31"/>
      <c r="R12" s="31"/>
      <c r="S12" s="31"/>
      <c r="T12" s="31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77">
        <f t="shared" si="1"/>
        <v>0</v>
      </c>
      <c r="AI12" s="78">
        <f t="shared" si="2"/>
        <v>0</v>
      </c>
      <c r="AJ12" s="85"/>
      <c r="AK12" s="86"/>
    </row>
    <row r="13" spans="1:37" ht="15.75" thickBot="1" x14ac:dyDescent="0.3">
      <c r="A13" s="56"/>
      <c r="B13" s="57"/>
      <c r="C13" s="22">
        <v>9</v>
      </c>
      <c r="D13" s="22">
        <f t="shared" si="0"/>
        <v>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31"/>
      <c r="Q13" s="31"/>
      <c r="R13" s="31"/>
      <c r="S13" s="31"/>
      <c r="T13" s="31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77">
        <f t="shared" si="1"/>
        <v>0</v>
      </c>
      <c r="AI13" s="78">
        <f t="shared" si="2"/>
        <v>0</v>
      </c>
      <c r="AJ13" s="85"/>
      <c r="AK13" s="86"/>
    </row>
    <row r="14" spans="1:37" ht="15.75" thickBot="1" x14ac:dyDescent="0.3">
      <c r="A14" s="56"/>
      <c r="B14" s="57"/>
      <c r="C14" s="22">
        <v>10</v>
      </c>
      <c r="D14" s="22">
        <f t="shared" si="0"/>
        <v>0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1"/>
      <c r="Q14" s="31"/>
      <c r="R14" s="31"/>
      <c r="S14" s="31"/>
      <c r="T14" s="31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77">
        <f t="shared" si="1"/>
        <v>0</v>
      </c>
      <c r="AI14" s="78">
        <f t="shared" si="2"/>
        <v>0</v>
      </c>
      <c r="AJ14" s="85"/>
      <c r="AK14" s="86"/>
    </row>
    <row r="15" spans="1:37" ht="15.75" customHeight="1" thickBot="1" x14ac:dyDescent="0.3">
      <c r="A15" s="58"/>
      <c r="B15" s="59"/>
      <c r="C15" s="27">
        <v>11</v>
      </c>
      <c r="D15" s="27">
        <f t="shared" si="0"/>
        <v>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/>
      <c r="Q15" s="28"/>
      <c r="R15" s="28"/>
      <c r="S15" s="28"/>
      <c r="T15" s="28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77">
        <f t="shared" si="1"/>
        <v>0</v>
      </c>
      <c r="AI15" s="78">
        <f t="shared" si="2"/>
        <v>0</v>
      </c>
      <c r="AJ15" s="87"/>
      <c r="AK15" s="88"/>
    </row>
    <row r="16" spans="1:37" ht="66.75" customHeight="1" thickBot="1" x14ac:dyDescent="0.3">
      <c r="A16" s="41" t="s">
        <v>16</v>
      </c>
      <c r="B16" s="55"/>
      <c r="C16" s="25">
        <v>12</v>
      </c>
      <c r="D16" s="25">
        <f t="shared" si="0"/>
        <v>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30"/>
      <c r="Q16" s="30"/>
      <c r="R16" s="30"/>
      <c r="S16" s="30"/>
      <c r="T16" s="30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77">
        <f t="shared" si="1"/>
        <v>0</v>
      </c>
      <c r="AI16" s="78">
        <f t="shared" si="2"/>
        <v>0</v>
      </c>
      <c r="AJ16" s="83">
        <f>(AI16+AI17)/2/2*100</f>
        <v>0</v>
      </c>
      <c r="AK16" s="84"/>
    </row>
    <row r="17" spans="1:37" ht="62.25" customHeight="1" thickBot="1" x14ac:dyDescent="0.3">
      <c r="A17" s="56"/>
      <c r="B17" s="57"/>
      <c r="C17" s="2">
        <v>13</v>
      </c>
      <c r="D17" s="2">
        <f t="shared" si="0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77">
        <f t="shared" si="1"/>
        <v>0</v>
      </c>
      <c r="AI17" s="78">
        <f t="shared" si="2"/>
        <v>0</v>
      </c>
      <c r="AJ17" s="87"/>
      <c r="AK17" s="88"/>
    </row>
    <row r="18" spans="1:37" ht="28.5" customHeight="1" thickBot="1" x14ac:dyDescent="0.3">
      <c r="A18" s="41" t="s">
        <v>17</v>
      </c>
      <c r="B18" s="42"/>
      <c r="C18" s="25">
        <v>14</v>
      </c>
      <c r="D18" s="25">
        <f t="shared" si="0"/>
        <v>0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30"/>
      <c r="Q18" s="30"/>
      <c r="R18" s="30"/>
      <c r="S18" s="30"/>
      <c r="T18" s="30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77">
        <f t="shared" si="1"/>
        <v>0</v>
      </c>
      <c r="AI18" s="78">
        <f t="shared" si="2"/>
        <v>0</v>
      </c>
      <c r="AJ18" s="83">
        <f>(AI18+AI19+AI20)/3/2*100</f>
        <v>0</v>
      </c>
      <c r="AK18" s="84"/>
    </row>
    <row r="19" spans="1:37" ht="30" customHeight="1" thickBot="1" x14ac:dyDescent="0.3">
      <c r="A19" s="43"/>
      <c r="B19" s="44"/>
      <c r="C19" s="2">
        <v>15</v>
      </c>
      <c r="D19" s="2">
        <f t="shared" si="0"/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77">
        <f t="shared" si="1"/>
        <v>0</v>
      </c>
      <c r="AI19" s="78">
        <f t="shared" si="2"/>
        <v>0</v>
      </c>
      <c r="AJ19" s="85"/>
      <c r="AK19" s="86"/>
    </row>
    <row r="20" spans="1:37" ht="23.25" customHeight="1" thickBot="1" x14ac:dyDescent="0.3">
      <c r="A20" s="43"/>
      <c r="B20" s="44"/>
      <c r="C20" s="2">
        <v>16</v>
      </c>
      <c r="D20" s="2">
        <f t="shared" si="0"/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77">
        <f t="shared" si="1"/>
        <v>0</v>
      </c>
      <c r="AI20" s="78">
        <f t="shared" si="2"/>
        <v>0</v>
      </c>
      <c r="AJ20" s="87"/>
      <c r="AK20" s="88"/>
    </row>
    <row r="21" spans="1:37" ht="15.75" thickBot="1" x14ac:dyDescent="0.3">
      <c r="A21" s="41" t="s">
        <v>18</v>
      </c>
      <c r="B21" s="42"/>
      <c r="C21" s="25">
        <v>17</v>
      </c>
      <c r="D21" s="25">
        <f t="shared" si="0"/>
        <v>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30"/>
      <c r="Q21" s="30"/>
      <c r="R21" s="30"/>
      <c r="S21" s="30"/>
      <c r="T21" s="30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77">
        <f t="shared" si="1"/>
        <v>0</v>
      </c>
      <c r="AI21" s="78">
        <f t="shared" si="2"/>
        <v>0</v>
      </c>
      <c r="AJ21" s="83">
        <f>(AI21+AI22+AI23+AI24+AI25+AI26+AI28)/7/2*100</f>
        <v>0</v>
      </c>
      <c r="AK21" s="84"/>
    </row>
    <row r="22" spans="1:37" ht="15.75" thickBot="1" x14ac:dyDescent="0.3">
      <c r="A22" s="43"/>
      <c r="B22" s="44"/>
      <c r="C22" s="2">
        <v>18</v>
      </c>
      <c r="D22" s="2">
        <f t="shared" si="0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77">
        <f t="shared" si="1"/>
        <v>0</v>
      </c>
      <c r="AI22" s="78">
        <f t="shared" si="2"/>
        <v>0</v>
      </c>
      <c r="AJ22" s="85"/>
      <c r="AK22" s="86"/>
    </row>
    <row r="23" spans="1:37" ht="15.75" thickBot="1" x14ac:dyDescent="0.3">
      <c r="A23" s="43"/>
      <c r="B23" s="44"/>
      <c r="C23" s="2">
        <v>19</v>
      </c>
      <c r="D23" s="2">
        <f t="shared" si="0"/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  <c r="Q23" s="3"/>
      <c r="R23" s="3"/>
      <c r="S23" s="3"/>
      <c r="T23" s="3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77">
        <f t="shared" si="1"/>
        <v>0</v>
      </c>
      <c r="AI23" s="78">
        <f t="shared" si="2"/>
        <v>0</v>
      </c>
      <c r="AJ23" s="85"/>
      <c r="AK23" s="86"/>
    </row>
    <row r="24" spans="1:37" ht="15.75" thickBot="1" x14ac:dyDescent="0.3">
      <c r="A24" s="43"/>
      <c r="B24" s="44"/>
      <c r="C24" s="2">
        <v>20</v>
      </c>
      <c r="D24" s="2">
        <f t="shared" si="0"/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3"/>
      <c r="R24" s="3"/>
      <c r="S24" s="3"/>
      <c r="T24" s="3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77">
        <f t="shared" si="1"/>
        <v>0</v>
      </c>
      <c r="AI24" s="78">
        <f t="shared" si="2"/>
        <v>0</v>
      </c>
      <c r="AJ24" s="85"/>
      <c r="AK24" s="86"/>
    </row>
    <row r="25" spans="1:37" ht="15.75" thickBot="1" x14ac:dyDescent="0.3">
      <c r="A25" s="43"/>
      <c r="B25" s="44"/>
      <c r="C25" s="2">
        <v>21</v>
      </c>
      <c r="D25" s="2">
        <f t="shared" si="0"/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  <c r="Q25" s="3"/>
      <c r="R25" s="3"/>
      <c r="S25" s="3"/>
      <c r="T25" s="3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77">
        <f t="shared" si="1"/>
        <v>0</v>
      </c>
      <c r="AI25" s="78">
        <f t="shared" si="2"/>
        <v>0</v>
      </c>
      <c r="AJ25" s="85"/>
      <c r="AK25" s="86"/>
    </row>
    <row r="26" spans="1:37" ht="15.75" thickBot="1" x14ac:dyDescent="0.3">
      <c r="A26" s="43"/>
      <c r="B26" s="44"/>
      <c r="C26" s="22">
        <v>22</v>
      </c>
      <c r="D26" s="22">
        <f t="shared" si="0"/>
        <v>0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31"/>
      <c r="Q26" s="31"/>
      <c r="R26" s="31"/>
      <c r="S26" s="31"/>
      <c r="T26" s="31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77">
        <f t="shared" si="1"/>
        <v>0</v>
      </c>
      <c r="AI26" s="78">
        <f t="shared" si="2"/>
        <v>0</v>
      </c>
      <c r="AJ26" s="85"/>
      <c r="AK26" s="86"/>
    </row>
    <row r="27" spans="1:37" ht="15.75" thickBot="1" x14ac:dyDescent="0.3">
      <c r="A27" s="43"/>
      <c r="B27" s="44"/>
      <c r="C27" s="22">
        <v>23</v>
      </c>
      <c r="D27" s="22">
        <f t="shared" si="0"/>
        <v>0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1"/>
      <c r="Q27" s="31"/>
      <c r="R27" s="31"/>
      <c r="S27" s="31"/>
      <c r="T27" s="31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77">
        <f t="shared" si="1"/>
        <v>0</v>
      </c>
      <c r="AI27" s="78">
        <f t="shared" si="2"/>
        <v>0</v>
      </c>
      <c r="AJ27" s="85"/>
      <c r="AK27" s="86"/>
    </row>
    <row r="28" spans="1:37" ht="22.5" customHeight="1" thickBot="1" x14ac:dyDescent="0.3">
      <c r="A28" s="45"/>
      <c r="B28" s="46"/>
      <c r="C28" s="27">
        <v>24</v>
      </c>
      <c r="D28" s="27">
        <f t="shared" si="0"/>
        <v>0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8"/>
      <c r="Q28" s="28"/>
      <c r="R28" s="28"/>
      <c r="S28" s="28"/>
      <c r="T28" s="28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77">
        <f t="shared" si="1"/>
        <v>0</v>
      </c>
      <c r="AI28" s="78">
        <f t="shared" si="2"/>
        <v>0</v>
      </c>
      <c r="AJ28" s="87"/>
      <c r="AK28" s="88"/>
    </row>
    <row r="29" spans="1:37" ht="15.75" thickBot="1" x14ac:dyDescent="0.3">
      <c r="A29" s="41" t="s">
        <v>19</v>
      </c>
      <c r="B29" s="55"/>
      <c r="C29" s="25">
        <v>25</v>
      </c>
      <c r="D29" s="25">
        <f t="shared" si="0"/>
        <v>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30"/>
      <c r="Q29" s="30"/>
      <c r="R29" s="30"/>
      <c r="S29" s="30"/>
      <c r="T29" s="30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77">
        <f t="shared" si="1"/>
        <v>0</v>
      </c>
      <c r="AI29" s="78">
        <f t="shared" si="2"/>
        <v>0</v>
      </c>
      <c r="AJ29" s="83">
        <f>(AI29+AI32)/2/2*100</f>
        <v>0</v>
      </c>
      <c r="AK29" s="84"/>
    </row>
    <row r="30" spans="1:37" ht="15.75" thickBot="1" x14ac:dyDescent="0.3">
      <c r="A30" s="56"/>
      <c r="B30" s="57"/>
      <c r="C30" s="2">
        <v>26</v>
      </c>
      <c r="D30" s="2">
        <f t="shared" si="0"/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/>
      <c r="Q30" s="3"/>
      <c r="R30" s="3"/>
      <c r="S30" s="3"/>
      <c r="T30" s="3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77">
        <f t="shared" si="1"/>
        <v>0</v>
      </c>
      <c r="AI30" s="78">
        <f t="shared" si="2"/>
        <v>0</v>
      </c>
      <c r="AJ30" s="85"/>
      <c r="AK30" s="86"/>
    </row>
    <row r="31" spans="1:37" ht="15.75" thickBot="1" x14ac:dyDescent="0.3">
      <c r="A31" s="56"/>
      <c r="B31" s="57"/>
      <c r="C31" s="2">
        <v>27</v>
      </c>
      <c r="D31" s="2">
        <f t="shared" si="0"/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  <c r="R31" s="3"/>
      <c r="S31" s="3"/>
      <c r="T31" s="3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77">
        <f t="shared" si="1"/>
        <v>0</v>
      </c>
      <c r="AI31" s="78">
        <f t="shared" si="2"/>
        <v>0</v>
      </c>
      <c r="AJ31" s="85"/>
      <c r="AK31" s="86"/>
    </row>
    <row r="32" spans="1:37" ht="23.25" customHeight="1" thickBot="1" x14ac:dyDescent="0.3">
      <c r="A32" s="58"/>
      <c r="B32" s="59"/>
      <c r="C32" s="22">
        <v>28</v>
      </c>
      <c r="D32" s="27">
        <f t="shared" si="0"/>
        <v>0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8"/>
      <c r="Q32" s="28"/>
      <c r="R32" s="28"/>
      <c r="S32" s="28"/>
      <c r="T32" s="28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77">
        <f t="shared" si="1"/>
        <v>0</v>
      </c>
      <c r="AI32" s="78">
        <f t="shared" si="2"/>
        <v>0</v>
      </c>
      <c r="AJ32" s="87"/>
      <c r="AK32" s="88"/>
    </row>
    <row r="33" spans="1:37" ht="15.75" thickBot="1" x14ac:dyDescent="0.3">
      <c r="A33" s="41" t="s">
        <v>20</v>
      </c>
      <c r="B33" s="62"/>
      <c r="C33" s="2">
        <v>29</v>
      </c>
      <c r="D33" s="25">
        <f t="shared" si="0"/>
        <v>0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30"/>
      <c r="Q33" s="30"/>
      <c r="R33" s="30"/>
      <c r="S33" s="30"/>
      <c r="T33" s="30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77">
        <f t="shared" si="1"/>
        <v>0</v>
      </c>
      <c r="AI33" s="78">
        <f t="shared" si="2"/>
        <v>0</v>
      </c>
      <c r="AJ33" s="83">
        <f>(AI33+AI34+AI40)/3/2*100</f>
        <v>0</v>
      </c>
      <c r="AK33" s="84"/>
    </row>
    <row r="34" spans="1:37" ht="15.75" thickBot="1" x14ac:dyDescent="0.3">
      <c r="A34" s="56"/>
      <c r="B34" s="63"/>
      <c r="C34" s="2">
        <v>30</v>
      </c>
      <c r="D34" s="2">
        <f t="shared" si="0"/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  <c r="R34" s="3"/>
      <c r="S34" s="3"/>
      <c r="T34" s="3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77">
        <f t="shared" si="1"/>
        <v>0</v>
      </c>
      <c r="AI34" s="78">
        <f t="shared" si="2"/>
        <v>0</v>
      </c>
      <c r="AJ34" s="85"/>
      <c r="AK34" s="86"/>
    </row>
    <row r="35" spans="1:37" ht="15.75" thickBot="1" x14ac:dyDescent="0.3">
      <c r="A35" s="56"/>
      <c r="B35" s="63"/>
      <c r="C35" s="2">
        <v>31</v>
      </c>
      <c r="D35" s="22">
        <f t="shared" si="0"/>
        <v>0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31"/>
      <c r="Q35" s="31"/>
      <c r="R35" s="31"/>
      <c r="S35" s="31"/>
      <c r="T35" s="31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77">
        <f t="shared" si="1"/>
        <v>0</v>
      </c>
      <c r="AI35" s="78">
        <f t="shared" si="2"/>
        <v>0</v>
      </c>
      <c r="AJ35" s="85"/>
      <c r="AK35" s="86"/>
    </row>
    <row r="36" spans="1:37" ht="15.75" thickBot="1" x14ac:dyDescent="0.3">
      <c r="A36" s="56"/>
      <c r="B36" s="63"/>
      <c r="C36" s="2">
        <v>32</v>
      </c>
      <c r="D36" s="22">
        <f t="shared" si="0"/>
        <v>0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31"/>
      <c r="Q36" s="31"/>
      <c r="R36" s="31"/>
      <c r="S36" s="31"/>
      <c r="T36" s="31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77">
        <f t="shared" si="1"/>
        <v>0</v>
      </c>
      <c r="AI36" s="78">
        <f t="shared" si="2"/>
        <v>0</v>
      </c>
      <c r="AJ36" s="85"/>
      <c r="AK36" s="86"/>
    </row>
    <row r="37" spans="1:37" ht="15.75" thickBot="1" x14ac:dyDescent="0.3">
      <c r="A37" s="56"/>
      <c r="B37" s="63"/>
      <c r="C37" s="2">
        <v>33</v>
      </c>
      <c r="D37" s="22">
        <f t="shared" si="0"/>
        <v>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31"/>
      <c r="Q37" s="31"/>
      <c r="R37" s="31"/>
      <c r="S37" s="31"/>
      <c r="T37" s="31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77">
        <f t="shared" si="1"/>
        <v>0</v>
      </c>
      <c r="AI37" s="78">
        <f t="shared" si="2"/>
        <v>0</v>
      </c>
      <c r="AJ37" s="85"/>
      <c r="AK37" s="86"/>
    </row>
    <row r="38" spans="1:37" ht="15.75" thickBot="1" x14ac:dyDescent="0.3">
      <c r="A38" s="56"/>
      <c r="B38" s="63"/>
      <c r="C38" s="2">
        <v>34</v>
      </c>
      <c r="D38" s="22">
        <f t="shared" si="0"/>
        <v>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31"/>
      <c r="Q38" s="31"/>
      <c r="R38" s="31"/>
      <c r="S38" s="31"/>
      <c r="T38" s="31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77">
        <f t="shared" si="1"/>
        <v>0</v>
      </c>
      <c r="AI38" s="78">
        <f t="shared" si="2"/>
        <v>0</v>
      </c>
      <c r="AJ38" s="85"/>
      <c r="AK38" s="86"/>
    </row>
    <row r="39" spans="1:37" ht="15.75" thickBot="1" x14ac:dyDescent="0.3">
      <c r="A39" s="56"/>
      <c r="B39" s="63"/>
      <c r="C39" s="2">
        <v>35</v>
      </c>
      <c r="D39" s="22">
        <f t="shared" si="0"/>
        <v>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1"/>
      <c r="Q39" s="31"/>
      <c r="R39" s="31"/>
      <c r="S39" s="31"/>
      <c r="T39" s="31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77">
        <f t="shared" si="1"/>
        <v>0</v>
      </c>
      <c r="AI39" s="78">
        <f t="shared" si="2"/>
        <v>0</v>
      </c>
      <c r="AJ39" s="85"/>
      <c r="AK39" s="86"/>
    </row>
    <row r="40" spans="1:37" ht="15" customHeight="1" thickBot="1" x14ac:dyDescent="0.3">
      <c r="A40" s="56"/>
      <c r="B40" s="63"/>
      <c r="C40" s="2">
        <v>36</v>
      </c>
      <c r="D40" s="22">
        <f t="shared" si="0"/>
        <v>0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1"/>
      <c r="Q40" s="31"/>
      <c r="R40" s="31"/>
      <c r="S40" s="31"/>
      <c r="T40" s="31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77">
        <f t="shared" si="1"/>
        <v>0</v>
      </c>
      <c r="AI40" s="78">
        <f t="shared" si="2"/>
        <v>0</v>
      </c>
      <c r="AJ40" s="87"/>
      <c r="AK40" s="88"/>
    </row>
    <row r="41" spans="1:37" ht="15" customHeight="1" thickBot="1" x14ac:dyDescent="0.3">
      <c r="A41" s="64" t="s">
        <v>21</v>
      </c>
      <c r="B41" s="65"/>
      <c r="C41" s="24">
        <v>37</v>
      </c>
      <c r="D41" s="25">
        <f t="shared" si="0"/>
        <v>0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0"/>
      <c r="R41" s="30"/>
      <c r="S41" s="30"/>
      <c r="T41" s="30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77">
        <f t="shared" si="1"/>
        <v>0</v>
      </c>
      <c r="AI41" s="78">
        <f t="shared" si="2"/>
        <v>0</v>
      </c>
      <c r="AJ41" s="83">
        <f>(AI41+AI42+AI43+AI44+AI45+AI46+AI47)/7/2*100</f>
        <v>0</v>
      </c>
      <c r="AK41" s="84"/>
    </row>
    <row r="42" spans="1:37" ht="15" customHeight="1" thickBot="1" x14ac:dyDescent="0.3">
      <c r="A42" s="66"/>
      <c r="B42" s="67"/>
      <c r="C42" s="2">
        <v>38</v>
      </c>
      <c r="D42" s="2">
        <f t="shared" si="0"/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  <c r="R42" s="3"/>
      <c r="S42" s="3"/>
      <c r="T42" s="3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77">
        <f t="shared" si="1"/>
        <v>0</v>
      </c>
      <c r="AI42" s="78">
        <f t="shared" si="2"/>
        <v>0</v>
      </c>
      <c r="AJ42" s="85"/>
      <c r="AK42" s="86"/>
    </row>
    <row r="43" spans="1:37" ht="15" customHeight="1" thickBot="1" x14ac:dyDescent="0.3">
      <c r="A43" s="66"/>
      <c r="B43" s="67"/>
      <c r="C43" s="2">
        <v>39</v>
      </c>
      <c r="D43" s="2">
        <f t="shared" si="0"/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3"/>
      <c r="T43" s="3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77">
        <f t="shared" si="1"/>
        <v>0</v>
      </c>
      <c r="AI43" s="78">
        <f t="shared" si="2"/>
        <v>0</v>
      </c>
      <c r="AJ43" s="85"/>
      <c r="AK43" s="86"/>
    </row>
    <row r="44" spans="1:37" ht="15" customHeight="1" thickBot="1" x14ac:dyDescent="0.3">
      <c r="A44" s="66"/>
      <c r="B44" s="67"/>
      <c r="C44" s="2">
        <v>40</v>
      </c>
      <c r="D44" s="2">
        <f t="shared" si="0"/>
        <v>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3"/>
      <c r="Q44" s="3"/>
      <c r="R44" s="3"/>
      <c r="S44" s="3"/>
      <c r="T44" s="3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77">
        <f t="shared" si="1"/>
        <v>0</v>
      </c>
      <c r="AI44" s="78">
        <f t="shared" si="2"/>
        <v>0</v>
      </c>
      <c r="AJ44" s="85"/>
      <c r="AK44" s="86"/>
    </row>
    <row r="45" spans="1:37" ht="15" customHeight="1" thickBot="1" x14ac:dyDescent="0.3">
      <c r="A45" s="66"/>
      <c r="B45" s="67"/>
      <c r="C45" s="2">
        <v>41</v>
      </c>
      <c r="D45" s="2">
        <f t="shared" si="0"/>
        <v>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/>
      <c r="Q45" s="3"/>
      <c r="R45" s="3"/>
      <c r="S45" s="3"/>
      <c r="T45" s="3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77">
        <f t="shared" si="1"/>
        <v>0</v>
      </c>
      <c r="AI45" s="78">
        <f t="shared" si="2"/>
        <v>0</v>
      </c>
      <c r="AJ45" s="85"/>
      <c r="AK45" s="86"/>
    </row>
    <row r="46" spans="1:37" ht="15" customHeight="1" thickBot="1" x14ac:dyDescent="0.3">
      <c r="A46" s="66"/>
      <c r="B46" s="67"/>
      <c r="C46" s="2">
        <v>42</v>
      </c>
      <c r="D46" s="2">
        <f t="shared" si="0"/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  <c r="Q46" s="3"/>
      <c r="R46" s="3"/>
      <c r="S46" s="3"/>
      <c r="T46" s="3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77">
        <f t="shared" si="1"/>
        <v>0</v>
      </c>
      <c r="AI46" s="78">
        <f t="shared" si="2"/>
        <v>0</v>
      </c>
      <c r="AJ46" s="85"/>
      <c r="AK46" s="86"/>
    </row>
    <row r="47" spans="1:37" ht="15" customHeight="1" thickBot="1" x14ac:dyDescent="0.3">
      <c r="A47" s="68"/>
      <c r="B47" s="69"/>
      <c r="C47" s="27">
        <v>43</v>
      </c>
      <c r="D47" s="27">
        <f t="shared" si="0"/>
        <v>0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  <c r="Q47" s="28"/>
      <c r="R47" s="28"/>
      <c r="S47" s="28"/>
      <c r="T47" s="28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77">
        <f t="shared" si="1"/>
        <v>0</v>
      </c>
      <c r="AI47" s="78">
        <f t="shared" si="2"/>
        <v>0</v>
      </c>
      <c r="AJ47" s="87"/>
      <c r="AK47" s="88"/>
    </row>
    <row r="48" spans="1:37" ht="15" customHeight="1" x14ac:dyDescent="0.25">
      <c r="A48" s="19" t="s">
        <v>12</v>
      </c>
      <c r="B48" s="32"/>
      <c r="C48" s="33"/>
      <c r="D48" s="79">
        <f t="shared" si="0"/>
        <v>0</v>
      </c>
      <c r="E48" s="79">
        <f t="shared" ref="E48" si="3">SUM(E47)</f>
        <v>0</v>
      </c>
      <c r="F48" s="79">
        <f t="shared" ref="F48" si="4">SUM(F47)</f>
        <v>0</v>
      </c>
      <c r="G48" s="79">
        <f t="shared" ref="G48" si="5">SUM(G47)</f>
        <v>0</v>
      </c>
      <c r="H48" s="79">
        <f t="shared" ref="H48" si="6">SUM(H47)</f>
        <v>0</v>
      </c>
      <c r="I48" s="79">
        <f t="shared" ref="I48" si="7">SUM(I47)</f>
        <v>0</v>
      </c>
      <c r="J48" s="79">
        <f t="shared" ref="J48" si="8">SUM(J47)</f>
        <v>0</v>
      </c>
      <c r="K48" s="79">
        <f t="shared" ref="K48" si="9">SUM(K47)</f>
        <v>0</v>
      </c>
      <c r="L48" s="79">
        <f t="shared" ref="L48" si="10">SUM(L47)</f>
        <v>0</v>
      </c>
      <c r="M48" s="79">
        <f t="shared" ref="M48" si="11">SUM(M47)</f>
        <v>0</v>
      </c>
      <c r="N48" s="79">
        <f t="shared" ref="N48" si="12">SUM(N47)</f>
        <v>0</v>
      </c>
      <c r="O48" s="79">
        <f t="shared" ref="O48" si="13">SUM(O47)</f>
        <v>0</v>
      </c>
      <c r="P48" s="79">
        <f t="shared" ref="P48" si="14">SUM(P47)</f>
        <v>0</v>
      </c>
      <c r="Q48" s="79">
        <f t="shared" ref="Q48" si="15">SUM(Q47)</f>
        <v>0</v>
      </c>
      <c r="R48" s="79">
        <f t="shared" ref="R48" si="16">SUM(R47)</f>
        <v>0</v>
      </c>
      <c r="S48" s="79">
        <f t="shared" ref="S48" si="17">SUM(S47)</f>
        <v>0</v>
      </c>
      <c r="T48" s="79">
        <f t="shared" ref="T48" si="18">SUM(T47)</f>
        <v>0</v>
      </c>
      <c r="U48" s="79">
        <f t="shared" ref="U48" si="19">SUM(U47)</f>
        <v>0</v>
      </c>
      <c r="V48" s="79">
        <f t="shared" ref="V48" si="20">SUM(V47)</f>
        <v>0</v>
      </c>
      <c r="W48" s="79">
        <f t="shared" ref="W48" si="21">SUM(W47)</f>
        <v>0</v>
      </c>
      <c r="X48" s="79">
        <f t="shared" ref="X48" si="22">SUM(X47)</f>
        <v>0</v>
      </c>
      <c r="Y48" s="79">
        <f t="shared" ref="Y48" si="23">SUM(Y47)</f>
        <v>0</v>
      </c>
      <c r="Z48" s="79">
        <f t="shared" ref="Z48" si="24">SUM(Z47)</f>
        <v>0</v>
      </c>
      <c r="AA48" s="79">
        <f t="shared" ref="AA48" si="25">SUM(AA47)</f>
        <v>0</v>
      </c>
      <c r="AB48" s="79">
        <f t="shared" ref="AB48" si="26">SUM(AB47)</f>
        <v>0</v>
      </c>
      <c r="AC48" s="79">
        <f t="shared" ref="AC48" si="27">SUM(AC47)</f>
        <v>0</v>
      </c>
      <c r="AD48" s="79">
        <f t="shared" ref="AD48" si="28">SUM(AD47)</f>
        <v>0</v>
      </c>
      <c r="AE48" s="79">
        <f t="shared" ref="AE48" si="29">SUM(AE47)</f>
        <v>0</v>
      </c>
      <c r="AF48" s="79">
        <f t="shared" ref="AF48" si="30">SUM(AF47)</f>
        <v>0</v>
      </c>
      <c r="AG48" s="79">
        <f t="shared" ref="AG48" si="31">SUM(AG47)</f>
        <v>0</v>
      </c>
      <c r="AH48" s="79">
        <f t="shared" ref="AH48" si="32">SUM(AH47)</f>
        <v>0</v>
      </c>
      <c r="AI48" s="79">
        <f t="shared" ref="AI48" si="33">SUM(AI47)</f>
        <v>0</v>
      </c>
      <c r="AJ48" s="89"/>
      <c r="AK48" s="90"/>
    </row>
    <row r="49" spans="1:37" ht="15" customHeight="1" x14ac:dyDescent="0.25">
      <c r="A49" s="19" t="s">
        <v>13</v>
      </c>
      <c r="B49" s="32"/>
      <c r="C49" s="33"/>
      <c r="D49" s="80">
        <f>D48/86</f>
        <v>0</v>
      </c>
      <c r="E49" s="80">
        <f t="shared" ref="E49:AI49" si="34">E48/86</f>
        <v>0</v>
      </c>
      <c r="F49" s="80">
        <f t="shared" si="34"/>
        <v>0</v>
      </c>
      <c r="G49" s="80">
        <f t="shared" si="34"/>
        <v>0</v>
      </c>
      <c r="H49" s="80">
        <f t="shared" si="34"/>
        <v>0</v>
      </c>
      <c r="I49" s="80">
        <f t="shared" si="34"/>
        <v>0</v>
      </c>
      <c r="J49" s="80">
        <f t="shared" si="34"/>
        <v>0</v>
      </c>
      <c r="K49" s="80">
        <f t="shared" si="34"/>
        <v>0</v>
      </c>
      <c r="L49" s="80">
        <f t="shared" si="34"/>
        <v>0</v>
      </c>
      <c r="M49" s="80">
        <f t="shared" si="34"/>
        <v>0</v>
      </c>
      <c r="N49" s="80">
        <f t="shared" si="34"/>
        <v>0</v>
      </c>
      <c r="O49" s="80">
        <f t="shared" si="34"/>
        <v>0</v>
      </c>
      <c r="P49" s="80">
        <f t="shared" si="34"/>
        <v>0</v>
      </c>
      <c r="Q49" s="80">
        <f t="shared" si="34"/>
        <v>0</v>
      </c>
      <c r="R49" s="80">
        <f t="shared" si="34"/>
        <v>0</v>
      </c>
      <c r="S49" s="80">
        <f t="shared" si="34"/>
        <v>0</v>
      </c>
      <c r="T49" s="80">
        <f t="shared" si="34"/>
        <v>0</v>
      </c>
      <c r="U49" s="80">
        <f t="shared" si="34"/>
        <v>0</v>
      </c>
      <c r="V49" s="80">
        <f t="shared" si="34"/>
        <v>0</v>
      </c>
      <c r="W49" s="80">
        <f t="shared" si="34"/>
        <v>0</v>
      </c>
      <c r="X49" s="80">
        <f t="shared" si="34"/>
        <v>0</v>
      </c>
      <c r="Y49" s="80">
        <f t="shared" si="34"/>
        <v>0</v>
      </c>
      <c r="Z49" s="80">
        <f t="shared" si="34"/>
        <v>0</v>
      </c>
      <c r="AA49" s="80">
        <f t="shared" si="34"/>
        <v>0</v>
      </c>
      <c r="AB49" s="80">
        <f t="shared" si="34"/>
        <v>0</v>
      </c>
      <c r="AC49" s="80">
        <f t="shared" si="34"/>
        <v>0</v>
      </c>
      <c r="AD49" s="80">
        <f t="shared" si="34"/>
        <v>0</v>
      </c>
      <c r="AE49" s="80">
        <f t="shared" si="34"/>
        <v>0</v>
      </c>
      <c r="AF49" s="80">
        <f t="shared" si="34"/>
        <v>0</v>
      </c>
      <c r="AG49" s="80">
        <f t="shared" si="34"/>
        <v>0</v>
      </c>
      <c r="AH49" s="80">
        <f t="shared" si="34"/>
        <v>0</v>
      </c>
      <c r="AI49" s="80">
        <f t="shared" si="34"/>
        <v>0</v>
      </c>
      <c r="AJ49" s="91"/>
      <c r="AK49" s="90"/>
    </row>
    <row r="50" spans="1:37" x14ac:dyDescent="0.25">
      <c r="A50" s="60" t="s">
        <v>1</v>
      </c>
      <c r="B50" s="60"/>
      <c r="C50" s="61"/>
      <c r="D50" s="74">
        <f>D48/86*100</f>
        <v>0</v>
      </c>
      <c r="E50" s="74">
        <f t="shared" ref="E50:AI50" si="35">E48/86*100</f>
        <v>0</v>
      </c>
      <c r="F50" s="74">
        <f t="shared" si="35"/>
        <v>0</v>
      </c>
      <c r="G50" s="74">
        <f t="shared" si="35"/>
        <v>0</v>
      </c>
      <c r="H50" s="74">
        <f t="shared" si="35"/>
        <v>0</v>
      </c>
      <c r="I50" s="74">
        <f t="shared" si="35"/>
        <v>0</v>
      </c>
      <c r="J50" s="74">
        <f t="shared" si="35"/>
        <v>0</v>
      </c>
      <c r="K50" s="74">
        <f t="shared" si="35"/>
        <v>0</v>
      </c>
      <c r="L50" s="74">
        <f t="shared" si="35"/>
        <v>0</v>
      </c>
      <c r="M50" s="74">
        <f t="shared" si="35"/>
        <v>0</v>
      </c>
      <c r="N50" s="74">
        <f t="shared" si="35"/>
        <v>0</v>
      </c>
      <c r="O50" s="74">
        <f t="shared" si="35"/>
        <v>0</v>
      </c>
      <c r="P50" s="74">
        <f t="shared" si="35"/>
        <v>0</v>
      </c>
      <c r="Q50" s="74">
        <f t="shared" si="35"/>
        <v>0</v>
      </c>
      <c r="R50" s="74">
        <f t="shared" si="35"/>
        <v>0</v>
      </c>
      <c r="S50" s="74">
        <f t="shared" si="35"/>
        <v>0</v>
      </c>
      <c r="T50" s="74">
        <f t="shared" si="35"/>
        <v>0</v>
      </c>
      <c r="U50" s="74">
        <f t="shared" si="35"/>
        <v>0</v>
      </c>
      <c r="V50" s="74">
        <f t="shared" si="35"/>
        <v>0</v>
      </c>
      <c r="W50" s="74">
        <f t="shared" si="35"/>
        <v>0</v>
      </c>
      <c r="X50" s="74">
        <f t="shared" si="35"/>
        <v>0</v>
      </c>
      <c r="Y50" s="74">
        <f t="shared" si="35"/>
        <v>0</v>
      </c>
      <c r="Z50" s="74">
        <f t="shared" si="35"/>
        <v>0</v>
      </c>
      <c r="AA50" s="74">
        <f t="shared" si="35"/>
        <v>0</v>
      </c>
      <c r="AB50" s="74">
        <f t="shared" si="35"/>
        <v>0</v>
      </c>
      <c r="AC50" s="74">
        <f t="shared" si="35"/>
        <v>0</v>
      </c>
      <c r="AD50" s="74">
        <f t="shared" si="35"/>
        <v>0</v>
      </c>
      <c r="AE50" s="74">
        <f t="shared" si="35"/>
        <v>0</v>
      </c>
      <c r="AF50" s="74">
        <f t="shared" si="35"/>
        <v>0</v>
      </c>
      <c r="AG50" s="74">
        <f t="shared" si="35"/>
        <v>0</v>
      </c>
      <c r="AH50" s="74">
        <f t="shared" si="35"/>
        <v>0</v>
      </c>
      <c r="AI50" s="74">
        <f t="shared" si="35"/>
        <v>0</v>
      </c>
      <c r="AJ50" s="92"/>
      <c r="AK50" s="93"/>
    </row>
    <row r="51" spans="1:3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3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3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3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</sheetData>
  <mergeCells count="13">
    <mergeCell ref="A50:C50"/>
    <mergeCell ref="A29:B32"/>
    <mergeCell ref="A33:B40"/>
    <mergeCell ref="A41:B47"/>
    <mergeCell ref="AH3:AH4"/>
    <mergeCell ref="AI3:AI4"/>
    <mergeCell ref="A21:B28"/>
    <mergeCell ref="AJ3:AK4"/>
    <mergeCell ref="A3:C4"/>
    <mergeCell ref="A5:B15"/>
    <mergeCell ref="A16:B17"/>
    <mergeCell ref="A18:B20"/>
    <mergeCell ref="A1:AK1"/>
  </mergeCells>
  <pageMargins left="0" right="0" top="0" bottom="0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"/>
  <sheetViews>
    <sheetView topLeftCell="A37" workbookViewId="0">
      <selection activeCell="AM8" sqref="AM8"/>
    </sheetView>
  </sheetViews>
  <sheetFormatPr defaultRowHeight="15" x14ac:dyDescent="0.25"/>
  <cols>
    <col min="1" max="1" width="14.5703125" customWidth="1"/>
    <col min="2" max="34" width="3.28515625" customWidth="1"/>
    <col min="35" max="35" width="4.7109375" customWidth="1"/>
    <col min="36" max="36" width="4.85546875" customWidth="1"/>
    <col min="37" max="37" width="5.42578125" customWidth="1"/>
  </cols>
  <sheetData>
    <row r="1" spans="1:37" x14ac:dyDescent="0.25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7" ht="117" customHeight="1" x14ac:dyDescent="0.25">
      <c r="A3" s="49" t="s">
        <v>0</v>
      </c>
      <c r="B3" s="50"/>
      <c r="C3" s="51"/>
      <c r="D3" s="4">
        <f>'начало года'!D3</f>
        <v>0</v>
      </c>
      <c r="E3" s="4">
        <f>'начало года'!E3</f>
        <v>0</v>
      </c>
      <c r="F3" s="4">
        <f>'начало года'!F3</f>
        <v>0</v>
      </c>
      <c r="G3" s="4">
        <f>'начало года'!G3</f>
        <v>0</v>
      </c>
      <c r="H3" s="4">
        <f>'начало года'!H3</f>
        <v>0</v>
      </c>
      <c r="I3" s="4">
        <f>'начало года'!I3</f>
        <v>0</v>
      </c>
      <c r="J3" s="4">
        <f>'начало года'!J3</f>
        <v>0</v>
      </c>
      <c r="K3" s="4">
        <f>'начало года'!K3</f>
        <v>0</v>
      </c>
      <c r="L3" s="4">
        <f>'начало года'!L3</f>
        <v>0</v>
      </c>
      <c r="M3" s="4">
        <f>'начало года'!M3</f>
        <v>0</v>
      </c>
      <c r="N3" s="4">
        <f>'начало года'!N3</f>
        <v>0</v>
      </c>
      <c r="O3" s="4">
        <f>'начало года'!O3</f>
        <v>0</v>
      </c>
      <c r="P3" s="4">
        <f>'начало года'!P3</f>
        <v>0</v>
      </c>
      <c r="Q3" s="4">
        <f>'начало года'!Q3</f>
        <v>0</v>
      </c>
      <c r="R3" s="4">
        <f>'начало года'!R3</f>
        <v>0</v>
      </c>
      <c r="S3" s="4">
        <f>'начало года'!S3</f>
        <v>0</v>
      </c>
      <c r="T3" s="4">
        <f>'начало года'!T3</f>
        <v>0</v>
      </c>
      <c r="U3" s="5">
        <f>'начало года'!U3</f>
        <v>0</v>
      </c>
      <c r="V3" s="5">
        <f>'начало года'!V3</f>
        <v>0</v>
      </c>
      <c r="W3" s="5">
        <f>'начало года'!W3</f>
        <v>0</v>
      </c>
      <c r="X3" s="5">
        <f>'начало года'!X3</f>
        <v>0</v>
      </c>
      <c r="Y3" s="5">
        <f>'начало года'!Y3</f>
        <v>0</v>
      </c>
      <c r="Z3" s="5">
        <f>'начало года'!Z3</f>
        <v>0</v>
      </c>
      <c r="AA3" s="5">
        <f>'начало года'!AA3</f>
        <v>0</v>
      </c>
      <c r="AB3" s="5">
        <f>'начало года'!AB3</f>
        <v>0</v>
      </c>
      <c r="AC3" s="5">
        <f>'начало года'!AC3</f>
        <v>0</v>
      </c>
      <c r="AD3" s="5">
        <f>'начало года'!AD3</f>
        <v>0</v>
      </c>
      <c r="AE3" s="5">
        <f>'начало года'!AE3</f>
        <v>0</v>
      </c>
      <c r="AF3" s="5">
        <f>'начало года'!AF3</f>
        <v>0</v>
      </c>
      <c r="AG3" s="5">
        <f>'начало года'!AG3</f>
        <v>0</v>
      </c>
      <c r="AH3" s="75" t="s">
        <v>2</v>
      </c>
      <c r="AI3" s="75" t="s">
        <v>3</v>
      </c>
      <c r="AJ3" s="47" t="s">
        <v>11</v>
      </c>
      <c r="AK3" s="47"/>
    </row>
    <row r="4" spans="1:37" ht="18" customHeight="1" thickBot="1" x14ac:dyDescent="0.3">
      <c r="A4" s="52"/>
      <c r="B4" s="53"/>
      <c r="C4" s="54"/>
      <c r="D4" s="22">
        <v>1</v>
      </c>
      <c r="E4" s="22">
        <v>2</v>
      </c>
      <c r="F4" s="22">
        <v>3</v>
      </c>
      <c r="G4" s="22">
        <v>4</v>
      </c>
      <c r="H4" s="22">
        <v>5</v>
      </c>
      <c r="I4" s="22">
        <v>6</v>
      </c>
      <c r="J4" s="22">
        <v>7</v>
      </c>
      <c r="K4" s="22">
        <v>8</v>
      </c>
      <c r="L4" s="22">
        <v>9</v>
      </c>
      <c r="M4" s="22">
        <v>10</v>
      </c>
      <c r="N4" s="22">
        <v>11</v>
      </c>
      <c r="O4" s="22">
        <v>12</v>
      </c>
      <c r="P4" s="22">
        <v>13</v>
      </c>
      <c r="Q4" s="23">
        <v>14</v>
      </c>
      <c r="R4" s="23">
        <v>15</v>
      </c>
      <c r="S4" s="23">
        <v>16</v>
      </c>
      <c r="T4" s="23">
        <v>17</v>
      </c>
      <c r="U4" s="23">
        <v>18</v>
      </c>
      <c r="V4" s="23">
        <v>19</v>
      </c>
      <c r="W4" s="23">
        <v>20</v>
      </c>
      <c r="X4" s="23">
        <v>21</v>
      </c>
      <c r="Y4" s="23">
        <v>22</v>
      </c>
      <c r="Z4" s="23">
        <v>23</v>
      </c>
      <c r="AA4" s="23">
        <v>24</v>
      </c>
      <c r="AB4" s="23">
        <v>25</v>
      </c>
      <c r="AC4" s="23">
        <v>26</v>
      </c>
      <c r="AD4" s="23">
        <v>27</v>
      </c>
      <c r="AE4" s="23">
        <v>28</v>
      </c>
      <c r="AF4" s="23">
        <v>29</v>
      </c>
      <c r="AG4" s="23">
        <v>30</v>
      </c>
      <c r="AH4" s="76"/>
      <c r="AI4" s="76"/>
      <c r="AJ4" s="48"/>
      <c r="AK4" s="48"/>
    </row>
    <row r="5" spans="1:37" ht="15.75" thickBot="1" x14ac:dyDescent="0.3">
      <c r="A5" s="41" t="s">
        <v>15</v>
      </c>
      <c r="B5" s="55"/>
      <c r="C5" s="25">
        <v>1</v>
      </c>
      <c r="D5" s="25">
        <v>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77">
        <f>SUM(D5:AG5)</f>
        <v>0</v>
      </c>
      <c r="AI5" s="78">
        <f>AVERAGE(D5:AG5)</f>
        <v>0</v>
      </c>
      <c r="AJ5" s="83">
        <f>(AI5+AI6+AI7+AI8+AI9+AI10+AI11+AI15)/8/2*100</f>
        <v>0</v>
      </c>
      <c r="AK5" s="84"/>
    </row>
    <row r="6" spans="1:37" ht="15.75" thickBot="1" x14ac:dyDescent="0.3">
      <c r="A6" s="56"/>
      <c r="B6" s="57"/>
      <c r="C6" s="2">
        <v>2</v>
      </c>
      <c r="D6" s="2">
        <f t="shared" ref="D6:S49" si="0">SUM(D5)</f>
        <v>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77">
        <f t="shared" ref="AH6:AH47" si="1">SUM(D6:AG6)</f>
        <v>0</v>
      </c>
      <c r="AI6" s="78">
        <f t="shared" ref="AI6:AI50" si="2">AVERAGE(D6:AG6)</f>
        <v>0</v>
      </c>
      <c r="AJ6" s="85"/>
      <c r="AK6" s="86"/>
    </row>
    <row r="7" spans="1:37" ht="15.75" thickBot="1" x14ac:dyDescent="0.3">
      <c r="A7" s="56"/>
      <c r="B7" s="57"/>
      <c r="C7" s="2">
        <v>3</v>
      </c>
      <c r="D7" s="2">
        <f t="shared" si="0"/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77">
        <f t="shared" si="1"/>
        <v>0</v>
      </c>
      <c r="AI7" s="78">
        <f t="shared" si="2"/>
        <v>0</v>
      </c>
      <c r="AJ7" s="85"/>
      <c r="AK7" s="86"/>
    </row>
    <row r="8" spans="1:37" ht="15.75" thickBot="1" x14ac:dyDescent="0.3">
      <c r="A8" s="56"/>
      <c r="B8" s="57"/>
      <c r="C8" s="2">
        <v>4</v>
      </c>
      <c r="D8" s="2">
        <f t="shared" si="0"/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77">
        <f t="shared" si="1"/>
        <v>0</v>
      </c>
      <c r="AI8" s="78">
        <f t="shared" si="2"/>
        <v>0</v>
      </c>
      <c r="AJ8" s="85"/>
      <c r="AK8" s="86"/>
    </row>
    <row r="9" spans="1:37" ht="15.75" thickBot="1" x14ac:dyDescent="0.3">
      <c r="A9" s="56"/>
      <c r="B9" s="57"/>
      <c r="C9" s="2">
        <v>5</v>
      </c>
      <c r="D9" s="2">
        <f t="shared" si="0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77">
        <f t="shared" si="1"/>
        <v>0</v>
      </c>
      <c r="AI9" s="78">
        <f t="shared" si="2"/>
        <v>0</v>
      </c>
      <c r="AJ9" s="85"/>
      <c r="AK9" s="86"/>
    </row>
    <row r="10" spans="1:37" ht="15.75" thickBot="1" x14ac:dyDescent="0.3">
      <c r="A10" s="56"/>
      <c r="B10" s="57"/>
      <c r="C10" s="2">
        <v>6</v>
      </c>
      <c r="D10" s="2">
        <f t="shared" si="0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77">
        <f t="shared" si="1"/>
        <v>0</v>
      </c>
      <c r="AI10" s="78">
        <f t="shared" si="2"/>
        <v>0</v>
      </c>
      <c r="AJ10" s="85"/>
      <c r="AK10" s="86"/>
    </row>
    <row r="11" spans="1:37" ht="15.75" thickBot="1" x14ac:dyDescent="0.3">
      <c r="A11" s="56"/>
      <c r="B11" s="57"/>
      <c r="C11" s="2">
        <v>7</v>
      </c>
      <c r="D11" s="2">
        <f t="shared" si="0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77">
        <f t="shared" si="1"/>
        <v>0</v>
      </c>
      <c r="AI11" s="78">
        <f t="shared" si="2"/>
        <v>0</v>
      </c>
      <c r="AJ11" s="85"/>
      <c r="AK11" s="86"/>
    </row>
    <row r="12" spans="1:37" ht="15.75" thickBot="1" x14ac:dyDescent="0.3">
      <c r="A12" s="56"/>
      <c r="B12" s="57"/>
      <c r="C12" s="22">
        <v>8</v>
      </c>
      <c r="D12" s="22">
        <f t="shared" si="0"/>
        <v>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31"/>
      <c r="Q12" s="31"/>
      <c r="R12" s="31"/>
      <c r="S12" s="31"/>
      <c r="T12" s="31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77">
        <f t="shared" si="1"/>
        <v>0</v>
      </c>
      <c r="AI12" s="78">
        <f t="shared" si="2"/>
        <v>0</v>
      </c>
      <c r="AJ12" s="85"/>
      <c r="AK12" s="86"/>
    </row>
    <row r="13" spans="1:37" ht="15.75" thickBot="1" x14ac:dyDescent="0.3">
      <c r="A13" s="56"/>
      <c r="B13" s="57"/>
      <c r="C13" s="22">
        <v>9</v>
      </c>
      <c r="D13" s="22">
        <f t="shared" si="0"/>
        <v>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31"/>
      <c r="Q13" s="31"/>
      <c r="R13" s="31"/>
      <c r="S13" s="31"/>
      <c r="T13" s="31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77">
        <f t="shared" si="1"/>
        <v>0</v>
      </c>
      <c r="AI13" s="78">
        <f t="shared" si="2"/>
        <v>0</v>
      </c>
      <c r="AJ13" s="85"/>
      <c r="AK13" s="86"/>
    </row>
    <row r="14" spans="1:37" ht="15.75" thickBot="1" x14ac:dyDescent="0.3">
      <c r="A14" s="56"/>
      <c r="B14" s="57"/>
      <c r="C14" s="22">
        <v>10</v>
      </c>
      <c r="D14" s="22">
        <f t="shared" si="0"/>
        <v>0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31"/>
      <c r="Q14" s="31"/>
      <c r="R14" s="31"/>
      <c r="S14" s="31"/>
      <c r="T14" s="31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77">
        <f t="shared" si="1"/>
        <v>0</v>
      </c>
      <c r="AI14" s="78">
        <f t="shared" si="2"/>
        <v>0</v>
      </c>
      <c r="AJ14" s="85"/>
      <c r="AK14" s="86"/>
    </row>
    <row r="15" spans="1:37" ht="15.75" customHeight="1" thickBot="1" x14ac:dyDescent="0.3">
      <c r="A15" s="58"/>
      <c r="B15" s="59"/>
      <c r="C15" s="27">
        <v>11</v>
      </c>
      <c r="D15" s="27">
        <f t="shared" si="0"/>
        <v>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/>
      <c r="Q15" s="28"/>
      <c r="R15" s="28"/>
      <c r="S15" s="28"/>
      <c r="T15" s="28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77">
        <f t="shared" si="1"/>
        <v>0</v>
      </c>
      <c r="AI15" s="78">
        <f t="shared" si="2"/>
        <v>0</v>
      </c>
      <c r="AJ15" s="87"/>
      <c r="AK15" s="88"/>
    </row>
    <row r="16" spans="1:37" ht="66.75" customHeight="1" thickBot="1" x14ac:dyDescent="0.3">
      <c r="A16" s="41" t="s">
        <v>16</v>
      </c>
      <c r="B16" s="55"/>
      <c r="C16" s="25">
        <v>12</v>
      </c>
      <c r="D16" s="25">
        <f t="shared" si="0"/>
        <v>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30"/>
      <c r="Q16" s="30"/>
      <c r="R16" s="30"/>
      <c r="S16" s="30"/>
      <c r="T16" s="30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77">
        <f t="shared" si="1"/>
        <v>0</v>
      </c>
      <c r="AI16" s="78">
        <f t="shared" si="2"/>
        <v>0</v>
      </c>
      <c r="AJ16" s="83">
        <f>(AI16+AI17)/2/2*100</f>
        <v>0</v>
      </c>
      <c r="AK16" s="84"/>
    </row>
    <row r="17" spans="1:37" ht="62.25" customHeight="1" thickBot="1" x14ac:dyDescent="0.3">
      <c r="A17" s="56"/>
      <c r="B17" s="57"/>
      <c r="C17" s="2">
        <v>13</v>
      </c>
      <c r="D17" s="2">
        <f t="shared" si="0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77">
        <f t="shared" si="1"/>
        <v>0</v>
      </c>
      <c r="AI17" s="78">
        <f t="shared" si="2"/>
        <v>0</v>
      </c>
      <c r="AJ17" s="87"/>
      <c r="AK17" s="88"/>
    </row>
    <row r="18" spans="1:37" ht="28.5" customHeight="1" thickBot="1" x14ac:dyDescent="0.3">
      <c r="A18" s="41" t="s">
        <v>17</v>
      </c>
      <c r="B18" s="42"/>
      <c r="C18" s="25">
        <v>14</v>
      </c>
      <c r="D18" s="25">
        <f t="shared" si="0"/>
        <v>0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30"/>
      <c r="Q18" s="30"/>
      <c r="R18" s="30"/>
      <c r="S18" s="30"/>
      <c r="T18" s="30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77">
        <f t="shared" si="1"/>
        <v>0</v>
      </c>
      <c r="AI18" s="78">
        <f t="shared" si="2"/>
        <v>0</v>
      </c>
      <c r="AJ18" s="83">
        <f>(AI18+AI19+AI20)/3/2*100</f>
        <v>0</v>
      </c>
      <c r="AK18" s="84"/>
    </row>
    <row r="19" spans="1:37" ht="30" customHeight="1" thickBot="1" x14ac:dyDescent="0.3">
      <c r="A19" s="43"/>
      <c r="B19" s="44"/>
      <c r="C19" s="2">
        <v>15</v>
      </c>
      <c r="D19" s="2">
        <f t="shared" si="0"/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77">
        <f t="shared" si="1"/>
        <v>0</v>
      </c>
      <c r="AI19" s="78">
        <f t="shared" si="2"/>
        <v>0</v>
      </c>
      <c r="AJ19" s="85"/>
      <c r="AK19" s="86"/>
    </row>
    <row r="20" spans="1:37" ht="23.25" customHeight="1" thickBot="1" x14ac:dyDescent="0.3">
      <c r="A20" s="43"/>
      <c r="B20" s="44"/>
      <c r="C20" s="2">
        <v>16</v>
      </c>
      <c r="D20" s="2">
        <f t="shared" si="0"/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77">
        <f t="shared" si="1"/>
        <v>0</v>
      </c>
      <c r="AI20" s="78">
        <f t="shared" si="2"/>
        <v>0</v>
      </c>
      <c r="AJ20" s="87"/>
      <c r="AK20" s="88"/>
    </row>
    <row r="21" spans="1:37" ht="15.75" thickBot="1" x14ac:dyDescent="0.3">
      <c r="A21" s="41" t="s">
        <v>18</v>
      </c>
      <c r="B21" s="42"/>
      <c r="C21" s="25">
        <v>17</v>
      </c>
      <c r="D21" s="25">
        <f t="shared" si="0"/>
        <v>0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30"/>
      <c r="Q21" s="30"/>
      <c r="R21" s="30"/>
      <c r="S21" s="30"/>
      <c r="T21" s="30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77">
        <f t="shared" si="1"/>
        <v>0</v>
      </c>
      <c r="AI21" s="78">
        <f t="shared" si="2"/>
        <v>0</v>
      </c>
      <c r="AJ21" s="83">
        <f>(AI21+AI22+AI23+AI24+AI25+AI26+AI28)/7/2*100</f>
        <v>0</v>
      </c>
      <c r="AK21" s="84"/>
    </row>
    <row r="22" spans="1:37" ht="15.75" thickBot="1" x14ac:dyDescent="0.3">
      <c r="A22" s="43"/>
      <c r="B22" s="44"/>
      <c r="C22" s="2">
        <v>18</v>
      </c>
      <c r="D22" s="2">
        <f t="shared" si="0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77">
        <f t="shared" si="1"/>
        <v>0</v>
      </c>
      <c r="AI22" s="78">
        <f t="shared" si="2"/>
        <v>0</v>
      </c>
      <c r="AJ22" s="85"/>
      <c r="AK22" s="86"/>
    </row>
    <row r="23" spans="1:37" ht="15.75" thickBot="1" x14ac:dyDescent="0.3">
      <c r="A23" s="43"/>
      <c r="B23" s="44"/>
      <c r="C23" s="2">
        <v>19</v>
      </c>
      <c r="D23" s="2">
        <f t="shared" si="0"/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  <c r="Q23" s="3"/>
      <c r="R23" s="3"/>
      <c r="S23" s="3"/>
      <c r="T23" s="3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77">
        <f t="shared" si="1"/>
        <v>0</v>
      </c>
      <c r="AI23" s="78">
        <f t="shared" si="2"/>
        <v>0</v>
      </c>
      <c r="AJ23" s="85"/>
      <c r="AK23" s="86"/>
    </row>
    <row r="24" spans="1:37" ht="15.75" thickBot="1" x14ac:dyDescent="0.3">
      <c r="A24" s="43"/>
      <c r="B24" s="44"/>
      <c r="C24" s="2">
        <v>20</v>
      </c>
      <c r="D24" s="2">
        <f t="shared" si="0"/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  <c r="Q24" s="3"/>
      <c r="R24" s="3"/>
      <c r="S24" s="3"/>
      <c r="T24" s="3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77">
        <f t="shared" si="1"/>
        <v>0</v>
      </c>
      <c r="AI24" s="78">
        <f t="shared" si="2"/>
        <v>0</v>
      </c>
      <c r="AJ24" s="85"/>
      <c r="AK24" s="86"/>
    </row>
    <row r="25" spans="1:37" ht="15.75" thickBot="1" x14ac:dyDescent="0.3">
      <c r="A25" s="43"/>
      <c r="B25" s="44"/>
      <c r="C25" s="2">
        <v>21</v>
      </c>
      <c r="D25" s="2">
        <f t="shared" si="0"/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  <c r="Q25" s="3"/>
      <c r="R25" s="3"/>
      <c r="S25" s="3"/>
      <c r="T25" s="3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77">
        <f t="shared" si="1"/>
        <v>0</v>
      </c>
      <c r="AI25" s="78">
        <f t="shared" si="2"/>
        <v>0</v>
      </c>
      <c r="AJ25" s="85"/>
      <c r="AK25" s="86"/>
    </row>
    <row r="26" spans="1:37" ht="15.75" thickBot="1" x14ac:dyDescent="0.3">
      <c r="A26" s="43"/>
      <c r="B26" s="44"/>
      <c r="C26" s="22">
        <v>22</v>
      </c>
      <c r="D26" s="22">
        <f t="shared" si="0"/>
        <v>0</v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31"/>
      <c r="Q26" s="31"/>
      <c r="R26" s="31"/>
      <c r="S26" s="31"/>
      <c r="T26" s="31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77">
        <f t="shared" si="1"/>
        <v>0</v>
      </c>
      <c r="AI26" s="78">
        <f t="shared" si="2"/>
        <v>0</v>
      </c>
      <c r="AJ26" s="85"/>
      <c r="AK26" s="86"/>
    </row>
    <row r="27" spans="1:37" ht="15.75" thickBot="1" x14ac:dyDescent="0.3">
      <c r="A27" s="43"/>
      <c r="B27" s="44"/>
      <c r="C27" s="22">
        <v>23</v>
      </c>
      <c r="D27" s="22">
        <f t="shared" si="0"/>
        <v>0</v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1"/>
      <c r="Q27" s="31"/>
      <c r="R27" s="31"/>
      <c r="S27" s="31"/>
      <c r="T27" s="31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77">
        <f t="shared" si="1"/>
        <v>0</v>
      </c>
      <c r="AI27" s="78">
        <f t="shared" si="2"/>
        <v>0</v>
      </c>
      <c r="AJ27" s="85"/>
      <c r="AK27" s="86"/>
    </row>
    <row r="28" spans="1:37" ht="22.5" customHeight="1" thickBot="1" x14ac:dyDescent="0.3">
      <c r="A28" s="45"/>
      <c r="B28" s="46"/>
      <c r="C28" s="27">
        <v>24</v>
      </c>
      <c r="D28" s="27">
        <f t="shared" si="0"/>
        <v>0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8"/>
      <c r="Q28" s="28"/>
      <c r="R28" s="28"/>
      <c r="S28" s="28"/>
      <c r="T28" s="28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77">
        <f t="shared" si="1"/>
        <v>0</v>
      </c>
      <c r="AI28" s="78">
        <f t="shared" si="2"/>
        <v>0</v>
      </c>
      <c r="AJ28" s="87"/>
      <c r="AK28" s="88"/>
    </row>
    <row r="29" spans="1:37" ht="15.75" thickBot="1" x14ac:dyDescent="0.3">
      <c r="A29" s="41" t="s">
        <v>19</v>
      </c>
      <c r="B29" s="55"/>
      <c r="C29" s="25">
        <v>25</v>
      </c>
      <c r="D29" s="25">
        <f t="shared" si="0"/>
        <v>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30"/>
      <c r="Q29" s="30"/>
      <c r="R29" s="30"/>
      <c r="S29" s="30"/>
      <c r="T29" s="30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77">
        <f t="shared" si="1"/>
        <v>0</v>
      </c>
      <c r="AI29" s="78">
        <f t="shared" si="2"/>
        <v>0</v>
      </c>
      <c r="AJ29" s="83">
        <f>(AI29+AI32)/2/2*100</f>
        <v>0</v>
      </c>
      <c r="AK29" s="84"/>
    </row>
    <row r="30" spans="1:37" ht="15.75" thickBot="1" x14ac:dyDescent="0.3">
      <c r="A30" s="56"/>
      <c r="B30" s="57"/>
      <c r="C30" s="2">
        <v>26</v>
      </c>
      <c r="D30" s="2">
        <f t="shared" si="0"/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"/>
      <c r="Q30" s="3"/>
      <c r="R30" s="3"/>
      <c r="S30" s="3"/>
      <c r="T30" s="3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77">
        <f t="shared" si="1"/>
        <v>0</v>
      </c>
      <c r="AI30" s="78">
        <f t="shared" si="2"/>
        <v>0</v>
      </c>
      <c r="AJ30" s="85"/>
      <c r="AK30" s="86"/>
    </row>
    <row r="31" spans="1:37" ht="15.75" thickBot="1" x14ac:dyDescent="0.3">
      <c r="A31" s="56"/>
      <c r="B31" s="57"/>
      <c r="C31" s="2">
        <v>27</v>
      </c>
      <c r="D31" s="2">
        <f t="shared" si="0"/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"/>
      <c r="Q31" s="3"/>
      <c r="R31" s="3"/>
      <c r="S31" s="3"/>
      <c r="T31" s="3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77">
        <f t="shared" si="1"/>
        <v>0</v>
      </c>
      <c r="AI31" s="78">
        <f t="shared" si="2"/>
        <v>0</v>
      </c>
      <c r="AJ31" s="85"/>
      <c r="AK31" s="86"/>
    </row>
    <row r="32" spans="1:37" ht="23.25" customHeight="1" thickBot="1" x14ac:dyDescent="0.3">
      <c r="A32" s="58"/>
      <c r="B32" s="59"/>
      <c r="C32" s="22">
        <v>28</v>
      </c>
      <c r="D32" s="27">
        <f t="shared" si="0"/>
        <v>0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8"/>
      <c r="Q32" s="28"/>
      <c r="R32" s="28"/>
      <c r="S32" s="28"/>
      <c r="T32" s="28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77">
        <f t="shared" si="1"/>
        <v>0</v>
      </c>
      <c r="AI32" s="78">
        <f t="shared" si="2"/>
        <v>0</v>
      </c>
      <c r="AJ32" s="87"/>
      <c r="AK32" s="88"/>
    </row>
    <row r="33" spans="1:37" ht="15.75" thickBot="1" x14ac:dyDescent="0.3">
      <c r="A33" s="41" t="s">
        <v>20</v>
      </c>
      <c r="B33" s="62"/>
      <c r="C33" s="2">
        <v>29</v>
      </c>
      <c r="D33" s="25">
        <f t="shared" si="0"/>
        <v>0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30"/>
      <c r="Q33" s="30"/>
      <c r="R33" s="30"/>
      <c r="S33" s="30"/>
      <c r="T33" s="30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77">
        <f t="shared" si="1"/>
        <v>0</v>
      </c>
      <c r="AI33" s="78">
        <f t="shared" si="2"/>
        <v>0</v>
      </c>
      <c r="AJ33" s="83">
        <f>(AI33+AI34+AI40)/3/2*100</f>
        <v>0</v>
      </c>
      <c r="AK33" s="84"/>
    </row>
    <row r="34" spans="1:37" ht="15.75" thickBot="1" x14ac:dyDescent="0.3">
      <c r="A34" s="56"/>
      <c r="B34" s="63"/>
      <c r="C34" s="2">
        <v>30</v>
      </c>
      <c r="D34" s="2">
        <f t="shared" si="0"/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"/>
      <c r="Q34" s="3"/>
      <c r="R34" s="3"/>
      <c r="S34" s="3"/>
      <c r="T34" s="3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77">
        <f t="shared" si="1"/>
        <v>0</v>
      </c>
      <c r="AI34" s="78">
        <f t="shared" si="2"/>
        <v>0</v>
      </c>
      <c r="AJ34" s="85"/>
      <c r="AK34" s="86"/>
    </row>
    <row r="35" spans="1:37" ht="15.75" thickBot="1" x14ac:dyDescent="0.3">
      <c r="A35" s="56"/>
      <c r="B35" s="63"/>
      <c r="C35" s="2">
        <v>31</v>
      </c>
      <c r="D35" s="22">
        <f t="shared" si="0"/>
        <v>0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31"/>
      <c r="Q35" s="31"/>
      <c r="R35" s="31"/>
      <c r="S35" s="31"/>
      <c r="T35" s="31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77">
        <f t="shared" si="1"/>
        <v>0</v>
      </c>
      <c r="AI35" s="78">
        <f t="shared" si="2"/>
        <v>0</v>
      </c>
      <c r="AJ35" s="85"/>
      <c r="AK35" s="86"/>
    </row>
    <row r="36" spans="1:37" ht="15.75" thickBot="1" x14ac:dyDescent="0.3">
      <c r="A36" s="56"/>
      <c r="B36" s="63"/>
      <c r="C36" s="2">
        <v>32</v>
      </c>
      <c r="D36" s="22">
        <f t="shared" si="0"/>
        <v>0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31"/>
      <c r="Q36" s="31"/>
      <c r="R36" s="31"/>
      <c r="S36" s="31"/>
      <c r="T36" s="31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77">
        <f t="shared" si="1"/>
        <v>0</v>
      </c>
      <c r="AI36" s="78">
        <f t="shared" si="2"/>
        <v>0</v>
      </c>
      <c r="AJ36" s="85"/>
      <c r="AK36" s="86"/>
    </row>
    <row r="37" spans="1:37" ht="15.75" thickBot="1" x14ac:dyDescent="0.3">
      <c r="A37" s="56"/>
      <c r="B37" s="63"/>
      <c r="C37" s="2">
        <v>33</v>
      </c>
      <c r="D37" s="22">
        <f t="shared" si="0"/>
        <v>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31"/>
      <c r="Q37" s="31"/>
      <c r="R37" s="31"/>
      <c r="S37" s="31"/>
      <c r="T37" s="31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77">
        <f t="shared" si="1"/>
        <v>0</v>
      </c>
      <c r="AI37" s="78">
        <f t="shared" si="2"/>
        <v>0</v>
      </c>
      <c r="AJ37" s="85"/>
      <c r="AK37" s="86"/>
    </row>
    <row r="38" spans="1:37" ht="15.75" thickBot="1" x14ac:dyDescent="0.3">
      <c r="A38" s="56"/>
      <c r="B38" s="63"/>
      <c r="C38" s="2">
        <v>34</v>
      </c>
      <c r="D38" s="22">
        <f t="shared" si="0"/>
        <v>0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31"/>
      <c r="Q38" s="31"/>
      <c r="R38" s="31"/>
      <c r="S38" s="31"/>
      <c r="T38" s="31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77">
        <f t="shared" si="1"/>
        <v>0</v>
      </c>
      <c r="AI38" s="78">
        <f t="shared" si="2"/>
        <v>0</v>
      </c>
      <c r="AJ38" s="85"/>
      <c r="AK38" s="86"/>
    </row>
    <row r="39" spans="1:37" ht="15.75" thickBot="1" x14ac:dyDescent="0.3">
      <c r="A39" s="56"/>
      <c r="B39" s="63"/>
      <c r="C39" s="2">
        <v>35</v>
      </c>
      <c r="D39" s="22">
        <f t="shared" si="0"/>
        <v>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31"/>
      <c r="Q39" s="31"/>
      <c r="R39" s="31"/>
      <c r="S39" s="31"/>
      <c r="T39" s="31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77">
        <f t="shared" si="1"/>
        <v>0</v>
      </c>
      <c r="AI39" s="78">
        <f t="shared" si="2"/>
        <v>0</v>
      </c>
      <c r="AJ39" s="85"/>
      <c r="AK39" s="86"/>
    </row>
    <row r="40" spans="1:37" ht="15" customHeight="1" thickBot="1" x14ac:dyDescent="0.3">
      <c r="A40" s="56"/>
      <c r="B40" s="63"/>
      <c r="C40" s="2">
        <v>36</v>
      </c>
      <c r="D40" s="22">
        <f t="shared" si="0"/>
        <v>0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31"/>
      <c r="Q40" s="31"/>
      <c r="R40" s="31"/>
      <c r="S40" s="31"/>
      <c r="T40" s="31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77">
        <f t="shared" si="1"/>
        <v>0</v>
      </c>
      <c r="AI40" s="78">
        <f t="shared" si="2"/>
        <v>0</v>
      </c>
      <c r="AJ40" s="87"/>
      <c r="AK40" s="88"/>
    </row>
    <row r="41" spans="1:37" ht="15" customHeight="1" thickBot="1" x14ac:dyDescent="0.3">
      <c r="A41" s="64" t="s">
        <v>21</v>
      </c>
      <c r="B41" s="65"/>
      <c r="C41" s="24">
        <v>37</v>
      </c>
      <c r="D41" s="25">
        <f t="shared" si="0"/>
        <v>0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0"/>
      <c r="Q41" s="30"/>
      <c r="R41" s="30"/>
      <c r="S41" s="30"/>
      <c r="T41" s="30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77">
        <f t="shared" si="1"/>
        <v>0</v>
      </c>
      <c r="AI41" s="78">
        <f t="shared" si="2"/>
        <v>0</v>
      </c>
      <c r="AJ41" s="83">
        <f>(AI41+AI42+AI43+AI44+AI45+AI46+AI47)/7/2*100</f>
        <v>0</v>
      </c>
      <c r="AK41" s="84"/>
    </row>
    <row r="42" spans="1:37" ht="15" customHeight="1" thickBot="1" x14ac:dyDescent="0.3">
      <c r="A42" s="66"/>
      <c r="B42" s="67"/>
      <c r="C42" s="2">
        <v>38</v>
      </c>
      <c r="D42" s="2">
        <f t="shared" si="0"/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3"/>
      <c r="Q42" s="3"/>
      <c r="R42" s="3"/>
      <c r="S42" s="3"/>
      <c r="T42" s="3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77">
        <f t="shared" si="1"/>
        <v>0</v>
      </c>
      <c r="AI42" s="78">
        <f t="shared" si="2"/>
        <v>0</v>
      </c>
      <c r="AJ42" s="85"/>
      <c r="AK42" s="86"/>
    </row>
    <row r="43" spans="1:37" ht="15" customHeight="1" thickBot="1" x14ac:dyDescent="0.3">
      <c r="A43" s="66"/>
      <c r="B43" s="67"/>
      <c r="C43" s="2">
        <v>39</v>
      </c>
      <c r="D43" s="2">
        <f t="shared" si="0"/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3"/>
      <c r="S43" s="3"/>
      <c r="T43" s="3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77">
        <f t="shared" si="1"/>
        <v>0</v>
      </c>
      <c r="AI43" s="78">
        <f t="shared" si="2"/>
        <v>0</v>
      </c>
      <c r="AJ43" s="85"/>
      <c r="AK43" s="86"/>
    </row>
    <row r="44" spans="1:37" ht="15" customHeight="1" thickBot="1" x14ac:dyDescent="0.3">
      <c r="A44" s="66"/>
      <c r="B44" s="67"/>
      <c r="C44" s="2">
        <v>40</v>
      </c>
      <c r="D44" s="2">
        <f t="shared" si="0"/>
        <v>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3"/>
      <c r="Q44" s="3"/>
      <c r="R44" s="3"/>
      <c r="S44" s="3"/>
      <c r="T44" s="3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77">
        <f t="shared" si="1"/>
        <v>0</v>
      </c>
      <c r="AI44" s="78">
        <f t="shared" si="2"/>
        <v>0</v>
      </c>
      <c r="AJ44" s="85"/>
      <c r="AK44" s="86"/>
    </row>
    <row r="45" spans="1:37" ht="15" customHeight="1" thickBot="1" x14ac:dyDescent="0.3">
      <c r="A45" s="66"/>
      <c r="B45" s="67"/>
      <c r="C45" s="2">
        <v>41</v>
      </c>
      <c r="D45" s="2">
        <f t="shared" si="0"/>
        <v>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3"/>
      <c r="Q45" s="3"/>
      <c r="R45" s="3"/>
      <c r="S45" s="3"/>
      <c r="T45" s="3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77">
        <f t="shared" si="1"/>
        <v>0</v>
      </c>
      <c r="AI45" s="78">
        <f t="shared" si="2"/>
        <v>0</v>
      </c>
      <c r="AJ45" s="85"/>
      <c r="AK45" s="86"/>
    </row>
    <row r="46" spans="1:37" ht="15" customHeight="1" thickBot="1" x14ac:dyDescent="0.3">
      <c r="A46" s="66"/>
      <c r="B46" s="67"/>
      <c r="C46" s="2">
        <v>42</v>
      </c>
      <c r="D46" s="2">
        <f t="shared" si="0"/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  <c r="Q46" s="3"/>
      <c r="R46" s="3"/>
      <c r="S46" s="3"/>
      <c r="T46" s="3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77">
        <f t="shared" si="1"/>
        <v>0</v>
      </c>
      <c r="AI46" s="78">
        <f t="shared" si="2"/>
        <v>0</v>
      </c>
      <c r="AJ46" s="85"/>
      <c r="AK46" s="86"/>
    </row>
    <row r="47" spans="1:37" ht="15" customHeight="1" thickBot="1" x14ac:dyDescent="0.3">
      <c r="A47" s="68"/>
      <c r="B47" s="69"/>
      <c r="C47" s="27">
        <v>43</v>
      </c>
      <c r="D47" s="27">
        <f t="shared" si="0"/>
        <v>0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  <c r="Q47" s="28"/>
      <c r="R47" s="28"/>
      <c r="S47" s="28"/>
      <c r="T47" s="28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77">
        <f t="shared" si="1"/>
        <v>0</v>
      </c>
      <c r="AI47" s="78">
        <f t="shared" si="2"/>
        <v>0</v>
      </c>
      <c r="AJ47" s="87"/>
      <c r="AK47" s="88"/>
    </row>
    <row r="48" spans="1:37" ht="15" customHeight="1" x14ac:dyDescent="0.25">
      <c r="A48" s="38" t="s">
        <v>12</v>
      </c>
      <c r="B48" s="39"/>
      <c r="C48" s="33"/>
      <c r="D48" s="79">
        <f t="shared" si="0"/>
        <v>0</v>
      </c>
      <c r="E48" s="79">
        <f t="shared" si="0"/>
        <v>0</v>
      </c>
      <c r="F48" s="79">
        <f t="shared" si="0"/>
        <v>0</v>
      </c>
      <c r="G48" s="79">
        <f t="shared" si="0"/>
        <v>0</v>
      </c>
      <c r="H48" s="79">
        <f t="shared" si="0"/>
        <v>0</v>
      </c>
      <c r="I48" s="79">
        <f t="shared" si="0"/>
        <v>0</v>
      </c>
      <c r="J48" s="79">
        <f t="shared" si="0"/>
        <v>0</v>
      </c>
      <c r="K48" s="79">
        <f t="shared" si="0"/>
        <v>0</v>
      </c>
      <c r="L48" s="79">
        <f t="shared" si="0"/>
        <v>0</v>
      </c>
      <c r="M48" s="79">
        <f t="shared" si="0"/>
        <v>0</v>
      </c>
      <c r="N48" s="79">
        <f t="shared" si="0"/>
        <v>0</v>
      </c>
      <c r="O48" s="79">
        <f t="shared" si="0"/>
        <v>0</v>
      </c>
      <c r="P48" s="79">
        <f t="shared" si="0"/>
        <v>0</v>
      </c>
      <c r="Q48" s="79">
        <f t="shared" si="0"/>
        <v>0</v>
      </c>
      <c r="R48" s="79">
        <f t="shared" si="0"/>
        <v>0</v>
      </c>
      <c r="S48" s="79">
        <f t="shared" si="0"/>
        <v>0</v>
      </c>
      <c r="T48" s="79">
        <f t="shared" ref="T48:AI48" si="3">SUM(T47)</f>
        <v>0</v>
      </c>
      <c r="U48" s="79">
        <f t="shared" si="3"/>
        <v>0</v>
      </c>
      <c r="V48" s="79">
        <f t="shared" si="3"/>
        <v>0</v>
      </c>
      <c r="W48" s="79">
        <f t="shared" si="3"/>
        <v>0</v>
      </c>
      <c r="X48" s="79">
        <f t="shared" si="3"/>
        <v>0</v>
      </c>
      <c r="Y48" s="79">
        <f t="shared" si="3"/>
        <v>0</v>
      </c>
      <c r="Z48" s="79">
        <f t="shared" si="3"/>
        <v>0</v>
      </c>
      <c r="AA48" s="79">
        <f t="shared" si="3"/>
        <v>0</v>
      </c>
      <c r="AB48" s="79">
        <f t="shared" si="3"/>
        <v>0</v>
      </c>
      <c r="AC48" s="79">
        <f t="shared" si="3"/>
        <v>0</v>
      </c>
      <c r="AD48" s="79">
        <f t="shared" si="3"/>
        <v>0</v>
      </c>
      <c r="AE48" s="79">
        <f t="shared" si="3"/>
        <v>0</v>
      </c>
      <c r="AF48" s="79">
        <f t="shared" si="3"/>
        <v>0</v>
      </c>
      <c r="AG48" s="79">
        <f t="shared" si="3"/>
        <v>0</v>
      </c>
      <c r="AH48" s="79">
        <f t="shared" si="3"/>
        <v>0</v>
      </c>
      <c r="AI48" s="79">
        <f t="shared" si="3"/>
        <v>0</v>
      </c>
      <c r="AJ48" s="89"/>
      <c r="AK48" s="90"/>
    </row>
    <row r="49" spans="1:37" ht="15" customHeight="1" x14ac:dyDescent="0.25">
      <c r="A49" s="38" t="s">
        <v>13</v>
      </c>
      <c r="B49" s="39"/>
      <c r="C49" s="33"/>
      <c r="D49" s="80">
        <f>D48/86</f>
        <v>0</v>
      </c>
      <c r="E49" s="80">
        <f t="shared" ref="E49:AI49" si="4">E48/86</f>
        <v>0</v>
      </c>
      <c r="F49" s="80">
        <f t="shared" si="4"/>
        <v>0</v>
      </c>
      <c r="G49" s="80">
        <f t="shared" si="4"/>
        <v>0</v>
      </c>
      <c r="H49" s="80">
        <f t="shared" si="4"/>
        <v>0</v>
      </c>
      <c r="I49" s="80">
        <f t="shared" si="4"/>
        <v>0</v>
      </c>
      <c r="J49" s="80">
        <f t="shared" si="4"/>
        <v>0</v>
      </c>
      <c r="K49" s="80">
        <f t="shared" si="4"/>
        <v>0</v>
      </c>
      <c r="L49" s="80">
        <f t="shared" si="4"/>
        <v>0</v>
      </c>
      <c r="M49" s="80">
        <f t="shared" si="4"/>
        <v>0</v>
      </c>
      <c r="N49" s="80">
        <f t="shared" si="4"/>
        <v>0</v>
      </c>
      <c r="O49" s="80">
        <f t="shared" si="4"/>
        <v>0</v>
      </c>
      <c r="P49" s="80">
        <f t="shared" si="4"/>
        <v>0</v>
      </c>
      <c r="Q49" s="80">
        <f t="shared" si="4"/>
        <v>0</v>
      </c>
      <c r="R49" s="80">
        <f t="shared" si="4"/>
        <v>0</v>
      </c>
      <c r="S49" s="80">
        <f t="shared" si="4"/>
        <v>0</v>
      </c>
      <c r="T49" s="80">
        <f t="shared" si="4"/>
        <v>0</v>
      </c>
      <c r="U49" s="80">
        <f t="shared" si="4"/>
        <v>0</v>
      </c>
      <c r="V49" s="80">
        <f t="shared" si="4"/>
        <v>0</v>
      </c>
      <c r="W49" s="80">
        <f t="shared" si="4"/>
        <v>0</v>
      </c>
      <c r="X49" s="80">
        <f t="shared" si="4"/>
        <v>0</v>
      </c>
      <c r="Y49" s="80">
        <f t="shared" si="4"/>
        <v>0</v>
      </c>
      <c r="Z49" s="80">
        <f t="shared" si="4"/>
        <v>0</v>
      </c>
      <c r="AA49" s="80">
        <f t="shared" si="4"/>
        <v>0</v>
      </c>
      <c r="AB49" s="80">
        <f t="shared" si="4"/>
        <v>0</v>
      </c>
      <c r="AC49" s="80">
        <f t="shared" si="4"/>
        <v>0</v>
      </c>
      <c r="AD49" s="80">
        <f t="shared" si="4"/>
        <v>0</v>
      </c>
      <c r="AE49" s="80">
        <f t="shared" si="4"/>
        <v>0</v>
      </c>
      <c r="AF49" s="80">
        <f t="shared" si="4"/>
        <v>0</v>
      </c>
      <c r="AG49" s="80">
        <f t="shared" si="4"/>
        <v>0</v>
      </c>
      <c r="AH49" s="80">
        <f t="shared" si="4"/>
        <v>0</v>
      </c>
      <c r="AI49" s="80">
        <f t="shared" si="4"/>
        <v>0</v>
      </c>
      <c r="AJ49" s="91"/>
      <c r="AK49" s="90"/>
    </row>
    <row r="50" spans="1:37" x14ac:dyDescent="0.25">
      <c r="A50" s="60" t="s">
        <v>1</v>
      </c>
      <c r="B50" s="60"/>
      <c r="C50" s="61"/>
      <c r="D50" s="74">
        <f>D48/86*100</f>
        <v>0</v>
      </c>
      <c r="E50" s="74">
        <f t="shared" ref="E50:AI50" si="5">E48/86*100</f>
        <v>0</v>
      </c>
      <c r="F50" s="74">
        <f t="shared" si="5"/>
        <v>0</v>
      </c>
      <c r="G50" s="74">
        <f t="shared" si="5"/>
        <v>0</v>
      </c>
      <c r="H50" s="74">
        <f t="shared" si="5"/>
        <v>0</v>
      </c>
      <c r="I50" s="74">
        <f t="shared" si="5"/>
        <v>0</v>
      </c>
      <c r="J50" s="74">
        <f t="shared" si="5"/>
        <v>0</v>
      </c>
      <c r="K50" s="74">
        <f t="shared" si="5"/>
        <v>0</v>
      </c>
      <c r="L50" s="74">
        <f t="shared" si="5"/>
        <v>0</v>
      </c>
      <c r="M50" s="74">
        <f t="shared" si="5"/>
        <v>0</v>
      </c>
      <c r="N50" s="74">
        <f t="shared" si="5"/>
        <v>0</v>
      </c>
      <c r="O50" s="74">
        <f t="shared" si="5"/>
        <v>0</v>
      </c>
      <c r="P50" s="74">
        <f t="shared" si="5"/>
        <v>0</v>
      </c>
      <c r="Q50" s="74">
        <f t="shared" si="5"/>
        <v>0</v>
      </c>
      <c r="R50" s="74">
        <f t="shared" si="5"/>
        <v>0</v>
      </c>
      <c r="S50" s="74">
        <f t="shared" si="5"/>
        <v>0</v>
      </c>
      <c r="T50" s="74">
        <f t="shared" si="5"/>
        <v>0</v>
      </c>
      <c r="U50" s="74">
        <f t="shared" si="5"/>
        <v>0</v>
      </c>
      <c r="V50" s="74">
        <f t="shared" si="5"/>
        <v>0</v>
      </c>
      <c r="W50" s="74">
        <f t="shared" si="5"/>
        <v>0</v>
      </c>
      <c r="X50" s="74">
        <f t="shared" si="5"/>
        <v>0</v>
      </c>
      <c r="Y50" s="74">
        <f t="shared" si="5"/>
        <v>0</v>
      </c>
      <c r="Z50" s="74">
        <f t="shared" si="5"/>
        <v>0</v>
      </c>
      <c r="AA50" s="74">
        <f t="shared" si="5"/>
        <v>0</v>
      </c>
      <c r="AB50" s="74">
        <f t="shared" si="5"/>
        <v>0</v>
      </c>
      <c r="AC50" s="74">
        <f t="shared" si="5"/>
        <v>0</v>
      </c>
      <c r="AD50" s="74">
        <f t="shared" si="5"/>
        <v>0</v>
      </c>
      <c r="AE50" s="74">
        <f t="shared" si="5"/>
        <v>0</v>
      </c>
      <c r="AF50" s="74">
        <f t="shared" si="5"/>
        <v>0</v>
      </c>
      <c r="AG50" s="74">
        <f t="shared" si="5"/>
        <v>0</v>
      </c>
      <c r="AH50" s="74">
        <f t="shared" si="5"/>
        <v>0</v>
      </c>
      <c r="AI50" s="74">
        <f t="shared" si="5"/>
        <v>0</v>
      </c>
      <c r="AJ50" s="92"/>
      <c r="AK50" s="93"/>
    </row>
    <row r="51" spans="1:3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3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3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3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</sheetData>
  <mergeCells count="13">
    <mergeCell ref="A50:C50"/>
    <mergeCell ref="A16:B17"/>
    <mergeCell ref="A18:B20"/>
    <mergeCell ref="A21:B28"/>
    <mergeCell ref="A29:B32"/>
    <mergeCell ref="A33:B40"/>
    <mergeCell ref="A41:B47"/>
    <mergeCell ref="A1:AK1"/>
    <mergeCell ref="A3:C4"/>
    <mergeCell ref="AH3:AH4"/>
    <mergeCell ref="AI3:AI4"/>
    <mergeCell ref="AJ3:AK4"/>
    <mergeCell ref="A5:B15"/>
  </mergeCells>
  <pageMargins left="0" right="0" top="0" bottom="0" header="0" footer="0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topLeftCell="A47" workbookViewId="0">
      <selection activeCell="J44" sqref="J44"/>
    </sheetView>
  </sheetViews>
  <sheetFormatPr defaultRowHeight="15" x14ac:dyDescent="0.25"/>
  <cols>
    <col min="1" max="1" width="4.7109375" customWidth="1"/>
    <col min="2" max="2" width="35.7109375" customWidth="1"/>
    <col min="3" max="4" width="17.42578125" customWidth="1"/>
    <col min="5" max="5" width="5.85546875" customWidth="1"/>
    <col min="6" max="6" width="5" customWidth="1"/>
  </cols>
  <sheetData>
    <row r="1" spans="1:6" ht="30" x14ac:dyDescent="0.25">
      <c r="A1" s="6"/>
      <c r="B1" s="6" t="s">
        <v>4</v>
      </c>
      <c r="C1" s="7" t="s">
        <v>5</v>
      </c>
      <c r="D1" s="7" t="s">
        <v>6</v>
      </c>
      <c r="E1" s="70" t="s">
        <v>7</v>
      </c>
      <c r="F1" s="71"/>
    </row>
    <row r="2" spans="1:6" x14ac:dyDescent="0.25">
      <c r="A2" s="8">
        <v>1</v>
      </c>
      <c r="B2" s="8">
        <f>'начало года'!D3</f>
        <v>0</v>
      </c>
      <c r="C2" s="9">
        <f>'начало года'!D50</f>
        <v>0</v>
      </c>
      <c r="D2" s="9">
        <f>'конец года'!D50</f>
        <v>0</v>
      </c>
      <c r="E2" s="10">
        <f t="shared" ref="E2:E31" si="0">IF(OR(C2="-",D2="-"),"-",D2-C2)</f>
        <v>0</v>
      </c>
      <c r="F2" s="11" t="s">
        <v>8</v>
      </c>
    </row>
    <row r="3" spans="1:6" x14ac:dyDescent="0.25">
      <c r="A3" s="8">
        <v>2</v>
      </c>
      <c r="B3" s="8">
        <f>'начало года'!E3</f>
        <v>0</v>
      </c>
      <c r="C3" s="9">
        <f>'начало года'!E50</f>
        <v>0</v>
      </c>
      <c r="D3" s="9">
        <f>'конец года'!E50</f>
        <v>0</v>
      </c>
      <c r="E3" s="10">
        <f t="shared" si="0"/>
        <v>0</v>
      </c>
      <c r="F3" s="11" t="s">
        <v>8</v>
      </c>
    </row>
    <row r="4" spans="1:6" x14ac:dyDescent="0.25">
      <c r="A4" s="8">
        <v>3</v>
      </c>
      <c r="B4" s="8">
        <f>'начало года'!F3</f>
        <v>0</v>
      </c>
      <c r="C4" s="9">
        <f>'начало года'!F50</f>
        <v>0</v>
      </c>
      <c r="D4" s="9">
        <f>'конец года'!F50</f>
        <v>0</v>
      </c>
      <c r="E4" s="10">
        <f t="shared" si="0"/>
        <v>0</v>
      </c>
      <c r="F4" s="11" t="s">
        <v>8</v>
      </c>
    </row>
    <row r="5" spans="1:6" x14ac:dyDescent="0.25">
      <c r="A5" s="8">
        <v>4</v>
      </c>
      <c r="B5" s="8">
        <f>'начало года'!G3</f>
        <v>0</v>
      </c>
      <c r="C5" s="9">
        <f>'начало года'!G50</f>
        <v>0</v>
      </c>
      <c r="D5" s="9">
        <f>'конец года'!G50</f>
        <v>0</v>
      </c>
      <c r="E5" s="10">
        <f t="shared" si="0"/>
        <v>0</v>
      </c>
      <c r="F5" s="11" t="s">
        <v>8</v>
      </c>
    </row>
    <row r="6" spans="1:6" x14ac:dyDescent="0.25">
      <c r="A6" s="8">
        <v>5</v>
      </c>
      <c r="B6" s="8">
        <f>'начало года'!H3</f>
        <v>0</v>
      </c>
      <c r="C6" s="9">
        <f>'начало года'!H50</f>
        <v>0</v>
      </c>
      <c r="D6" s="9">
        <f>'конец года'!H50</f>
        <v>0</v>
      </c>
      <c r="E6" s="10">
        <f t="shared" si="0"/>
        <v>0</v>
      </c>
      <c r="F6" s="11" t="s">
        <v>8</v>
      </c>
    </row>
    <row r="7" spans="1:6" x14ac:dyDescent="0.25">
      <c r="A7" s="8">
        <v>6</v>
      </c>
      <c r="B7" s="8">
        <f>'начало года'!I3</f>
        <v>0</v>
      </c>
      <c r="C7" s="9">
        <f>'начало года'!I50</f>
        <v>0</v>
      </c>
      <c r="D7" s="9">
        <f>'конец года'!I50</f>
        <v>0</v>
      </c>
      <c r="E7" s="10">
        <f t="shared" si="0"/>
        <v>0</v>
      </c>
      <c r="F7" s="11" t="s">
        <v>8</v>
      </c>
    </row>
    <row r="8" spans="1:6" x14ac:dyDescent="0.25">
      <c r="A8" s="8">
        <v>7</v>
      </c>
      <c r="B8" s="8">
        <f>'начало года'!J3</f>
        <v>0</v>
      </c>
      <c r="C8" s="9">
        <f>'начало года'!J50</f>
        <v>0</v>
      </c>
      <c r="D8" s="9">
        <f>'конец года'!J50</f>
        <v>0</v>
      </c>
      <c r="E8" s="10">
        <f t="shared" si="0"/>
        <v>0</v>
      </c>
      <c r="F8" s="11" t="s">
        <v>8</v>
      </c>
    </row>
    <row r="9" spans="1:6" x14ac:dyDescent="0.25">
      <c r="A9" s="8">
        <v>8</v>
      </c>
      <c r="B9" s="8">
        <f>'начало года'!K3</f>
        <v>0</v>
      </c>
      <c r="C9" s="9">
        <f>'начало года'!K50</f>
        <v>0</v>
      </c>
      <c r="D9" s="9">
        <f>'конец года'!K50</f>
        <v>0</v>
      </c>
      <c r="E9" s="10">
        <f t="shared" si="0"/>
        <v>0</v>
      </c>
      <c r="F9" s="11" t="s">
        <v>8</v>
      </c>
    </row>
    <row r="10" spans="1:6" x14ac:dyDescent="0.25">
      <c r="A10" s="8">
        <v>9</v>
      </c>
      <c r="B10" s="8">
        <f>'начало года'!L3</f>
        <v>0</v>
      </c>
      <c r="C10" s="9">
        <f>'начало года'!L50</f>
        <v>0</v>
      </c>
      <c r="D10" s="9">
        <f>'конец года'!L50</f>
        <v>0</v>
      </c>
      <c r="E10" s="10">
        <f t="shared" si="0"/>
        <v>0</v>
      </c>
      <c r="F10" s="11" t="s">
        <v>8</v>
      </c>
    </row>
    <row r="11" spans="1:6" x14ac:dyDescent="0.25">
      <c r="A11" s="8">
        <v>10</v>
      </c>
      <c r="B11" s="8">
        <f>'начало года'!M3</f>
        <v>0</v>
      </c>
      <c r="C11" s="9">
        <f>'начало года'!M50</f>
        <v>0</v>
      </c>
      <c r="D11" s="9">
        <f>'конец года'!M50</f>
        <v>0</v>
      </c>
      <c r="E11" s="10">
        <f t="shared" si="0"/>
        <v>0</v>
      </c>
      <c r="F11" s="11" t="s">
        <v>8</v>
      </c>
    </row>
    <row r="12" spans="1:6" x14ac:dyDescent="0.25">
      <c r="A12" s="8">
        <v>11</v>
      </c>
      <c r="B12" s="8">
        <f>'начало года'!N3</f>
        <v>0</v>
      </c>
      <c r="C12" s="9">
        <f>'начало года'!N50</f>
        <v>0</v>
      </c>
      <c r="D12" s="9">
        <f>'конец года'!N50</f>
        <v>0</v>
      </c>
      <c r="E12" s="10">
        <f t="shared" si="0"/>
        <v>0</v>
      </c>
      <c r="F12" s="11" t="s">
        <v>8</v>
      </c>
    </row>
    <row r="13" spans="1:6" x14ac:dyDescent="0.25">
      <c r="A13" s="8">
        <v>12</v>
      </c>
      <c r="B13" s="8">
        <f>'начало года'!O3</f>
        <v>0</v>
      </c>
      <c r="C13" s="9">
        <f>'начало года'!O50</f>
        <v>0</v>
      </c>
      <c r="D13" s="9">
        <f>'конец года'!O50</f>
        <v>0</v>
      </c>
      <c r="E13" s="10">
        <f t="shared" si="0"/>
        <v>0</v>
      </c>
      <c r="F13" s="11" t="s">
        <v>8</v>
      </c>
    </row>
    <row r="14" spans="1:6" x14ac:dyDescent="0.25">
      <c r="A14" s="8">
        <v>13</v>
      </c>
      <c r="B14" s="8">
        <f>'начало года'!P3</f>
        <v>0</v>
      </c>
      <c r="C14" s="9">
        <f>'начало года'!P50</f>
        <v>0</v>
      </c>
      <c r="D14" s="9">
        <f>'конец года'!P50</f>
        <v>0</v>
      </c>
      <c r="E14" s="10">
        <f t="shared" si="0"/>
        <v>0</v>
      </c>
      <c r="F14" s="11" t="s">
        <v>8</v>
      </c>
    </row>
    <row r="15" spans="1:6" x14ac:dyDescent="0.25">
      <c r="A15" s="8">
        <v>14</v>
      </c>
      <c r="B15" s="8">
        <f>'начало года'!Q3</f>
        <v>0</v>
      </c>
      <c r="C15" s="9">
        <f>'начало года'!Q50</f>
        <v>0</v>
      </c>
      <c r="D15" s="9">
        <f>'конец года'!Q50</f>
        <v>0</v>
      </c>
      <c r="E15" s="10">
        <f t="shared" si="0"/>
        <v>0</v>
      </c>
      <c r="F15" s="11" t="s">
        <v>8</v>
      </c>
    </row>
    <row r="16" spans="1:6" x14ac:dyDescent="0.25">
      <c r="A16" s="8">
        <v>15</v>
      </c>
      <c r="B16" s="8">
        <f>'начало года'!R3</f>
        <v>0</v>
      </c>
      <c r="C16" s="9">
        <f>'начало года'!R50</f>
        <v>0</v>
      </c>
      <c r="D16" s="9">
        <f>'конец года'!R50</f>
        <v>0</v>
      </c>
      <c r="E16" s="10">
        <f t="shared" si="0"/>
        <v>0</v>
      </c>
      <c r="F16" s="11" t="s">
        <v>8</v>
      </c>
    </row>
    <row r="17" spans="1:6" x14ac:dyDescent="0.25">
      <c r="A17" s="8">
        <v>16</v>
      </c>
      <c r="B17" s="8">
        <f>'начало года'!S3</f>
        <v>0</v>
      </c>
      <c r="C17" s="9">
        <f>'начало года'!S50</f>
        <v>0</v>
      </c>
      <c r="D17" s="9">
        <f>'конец года'!S50</f>
        <v>0</v>
      </c>
      <c r="E17" s="10">
        <f t="shared" si="0"/>
        <v>0</v>
      </c>
      <c r="F17" s="11" t="s">
        <v>8</v>
      </c>
    </row>
    <row r="18" spans="1:6" x14ac:dyDescent="0.25">
      <c r="A18" s="8">
        <v>17</v>
      </c>
      <c r="B18" s="8">
        <f>'начало года'!T3</f>
        <v>0</v>
      </c>
      <c r="C18" s="9">
        <f>'начало года'!T50</f>
        <v>0</v>
      </c>
      <c r="D18" s="9">
        <f>'конец года'!T50</f>
        <v>0</v>
      </c>
      <c r="E18" s="10">
        <f t="shared" si="0"/>
        <v>0</v>
      </c>
      <c r="F18" s="11" t="s">
        <v>8</v>
      </c>
    </row>
    <row r="19" spans="1:6" x14ac:dyDescent="0.25">
      <c r="A19" s="8">
        <v>18</v>
      </c>
      <c r="B19" s="8">
        <f>'начало года'!U3</f>
        <v>0</v>
      </c>
      <c r="C19" s="9">
        <f>'начало года'!U50</f>
        <v>0</v>
      </c>
      <c r="D19" s="9">
        <f>'конец года'!U50</f>
        <v>0</v>
      </c>
      <c r="E19" s="10">
        <f t="shared" si="0"/>
        <v>0</v>
      </c>
      <c r="F19" s="11" t="s">
        <v>8</v>
      </c>
    </row>
    <row r="20" spans="1:6" x14ac:dyDescent="0.25">
      <c r="A20" s="8">
        <v>19</v>
      </c>
      <c r="B20" s="8">
        <f>'начало года'!V3</f>
        <v>0</v>
      </c>
      <c r="C20" s="9">
        <f>'начало года'!V50</f>
        <v>0</v>
      </c>
      <c r="D20" s="9">
        <f>'конец года'!V50</f>
        <v>0</v>
      </c>
      <c r="E20" s="10">
        <f t="shared" si="0"/>
        <v>0</v>
      </c>
      <c r="F20" s="11" t="s">
        <v>8</v>
      </c>
    </row>
    <row r="21" spans="1:6" x14ac:dyDescent="0.25">
      <c r="A21" s="8">
        <v>20</v>
      </c>
      <c r="B21" s="8">
        <f>'начало года'!W3</f>
        <v>0</v>
      </c>
      <c r="C21" s="9">
        <f>'начало года'!W50</f>
        <v>0</v>
      </c>
      <c r="D21" s="9">
        <f>'конец года'!W50</f>
        <v>0</v>
      </c>
      <c r="E21" s="10">
        <f t="shared" si="0"/>
        <v>0</v>
      </c>
      <c r="F21" s="11" t="s">
        <v>8</v>
      </c>
    </row>
    <row r="22" spans="1:6" x14ac:dyDescent="0.25">
      <c r="A22" s="8">
        <v>21</v>
      </c>
      <c r="B22" s="8">
        <f>'начало года'!X3</f>
        <v>0</v>
      </c>
      <c r="C22" s="9">
        <f>'начало года'!X50</f>
        <v>0</v>
      </c>
      <c r="D22" s="9">
        <f>'конец года'!X50</f>
        <v>0</v>
      </c>
      <c r="E22" s="10">
        <f t="shared" si="0"/>
        <v>0</v>
      </c>
      <c r="F22" s="11" t="s">
        <v>8</v>
      </c>
    </row>
    <row r="23" spans="1:6" x14ac:dyDescent="0.25">
      <c r="A23" s="8">
        <v>22</v>
      </c>
      <c r="B23" s="8">
        <f>'начало года'!Y3</f>
        <v>0</v>
      </c>
      <c r="C23" s="9">
        <f>'начало года'!Y50</f>
        <v>0</v>
      </c>
      <c r="D23" s="9">
        <f>'конец года'!Y50</f>
        <v>0</v>
      </c>
      <c r="E23" s="10">
        <f t="shared" si="0"/>
        <v>0</v>
      </c>
      <c r="F23" s="11" t="s">
        <v>8</v>
      </c>
    </row>
    <row r="24" spans="1:6" x14ac:dyDescent="0.25">
      <c r="A24" s="8">
        <v>23</v>
      </c>
      <c r="B24" s="8">
        <f>'начало года'!Z3</f>
        <v>0</v>
      </c>
      <c r="C24" s="9">
        <f>'начало года'!Z50</f>
        <v>0</v>
      </c>
      <c r="D24" s="9">
        <f>'конец года'!Z50</f>
        <v>0</v>
      </c>
      <c r="E24" s="10">
        <f t="shared" si="0"/>
        <v>0</v>
      </c>
      <c r="F24" s="11" t="s">
        <v>8</v>
      </c>
    </row>
    <row r="25" spans="1:6" x14ac:dyDescent="0.25">
      <c r="A25" s="8">
        <v>24</v>
      </c>
      <c r="B25" s="8">
        <f>'начало года'!AA3</f>
        <v>0</v>
      </c>
      <c r="C25" s="9">
        <f>'начало года'!AA50</f>
        <v>0</v>
      </c>
      <c r="D25" s="9">
        <f>'конец года'!AA50</f>
        <v>0</v>
      </c>
      <c r="E25" s="10">
        <f t="shared" si="0"/>
        <v>0</v>
      </c>
      <c r="F25" s="11" t="s">
        <v>8</v>
      </c>
    </row>
    <row r="26" spans="1:6" x14ac:dyDescent="0.25">
      <c r="A26" s="8">
        <v>25</v>
      </c>
      <c r="B26" s="8">
        <f>'начало года'!AB3</f>
        <v>0</v>
      </c>
      <c r="C26" s="9">
        <f>'начало года'!AB50</f>
        <v>0</v>
      </c>
      <c r="D26" s="9">
        <f>'конец года'!AB50</f>
        <v>0</v>
      </c>
      <c r="E26" s="10">
        <f t="shared" si="0"/>
        <v>0</v>
      </c>
      <c r="F26" s="11" t="s">
        <v>8</v>
      </c>
    </row>
    <row r="27" spans="1:6" x14ac:dyDescent="0.25">
      <c r="A27" s="8">
        <v>26</v>
      </c>
      <c r="B27" s="8">
        <f>'начало года'!AC3</f>
        <v>0</v>
      </c>
      <c r="C27" s="9">
        <f>'начало года'!AC50</f>
        <v>0</v>
      </c>
      <c r="D27" s="9">
        <f>'конец года'!AC50</f>
        <v>0</v>
      </c>
      <c r="E27" s="10">
        <f t="shared" si="0"/>
        <v>0</v>
      </c>
      <c r="F27" s="11" t="s">
        <v>8</v>
      </c>
    </row>
    <row r="28" spans="1:6" x14ac:dyDescent="0.25">
      <c r="A28" s="8">
        <v>27</v>
      </c>
      <c r="B28" s="8">
        <f>'начало года'!AD3</f>
        <v>0</v>
      </c>
      <c r="C28" s="9">
        <f>'начало года'!AD50</f>
        <v>0</v>
      </c>
      <c r="D28" s="9">
        <f>'конец года'!AD50</f>
        <v>0</v>
      </c>
      <c r="E28" s="10">
        <f t="shared" si="0"/>
        <v>0</v>
      </c>
      <c r="F28" s="11" t="s">
        <v>8</v>
      </c>
    </row>
    <row r="29" spans="1:6" x14ac:dyDescent="0.25">
      <c r="A29" s="8">
        <v>28</v>
      </c>
      <c r="B29" s="8">
        <f>'начало года'!AE3</f>
        <v>0</v>
      </c>
      <c r="C29" s="9">
        <f>'начало года'!AE50</f>
        <v>0</v>
      </c>
      <c r="D29" s="9">
        <f>'конец года'!AE50</f>
        <v>0</v>
      </c>
      <c r="E29" s="10">
        <f t="shared" si="0"/>
        <v>0</v>
      </c>
      <c r="F29" s="11" t="s">
        <v>8</v>
      </c>
    </row>
    <row r="30" spans="1:6" x14ac:dyDescent="0.25">
      <c r="A30" s="8">
        <v>29</v>
      </c>
      <c r="B30" s="8">
        <f>'начало года'!AF3</f>
        <v>0</v>
      </c>
      <c r="C30" s="9">
        <f>'начало года'!AF50</f>
        <v>0</v>
      </c>
      <c r="D30" s="9">
        <f>'конец года'!AF50</f>
        <v>0</v>
      </c>
      <c r="E30" s="10">
        <f t="shared" si="0"/>
        <v>0</v>
      </c>
      <c r="F30" s="11" t="s">
        <v>8</v>
      </c>
    </row>
    <row r="31" spans="1:6" x14ac:dyDescent="0.25">
      <c r="A31" s="8">
        <v>30</v>
      </c>
      <c r="B31" s="8">
        <f>'начало года'!AG3</f>
        <v>0</v>
      </c>
      <c r="C31" s="9">
        <f>'начало года'!AG50</f>
        <v>0</v>
      </c>
      <c r="D31" s="9">
        <f>'конец года'!AG50</f>
        <v>0</v>
      </c>
      <c r="E31" s="10">
        <f t="shared" si="0"/>
        <v>0</v>
      </c>
      <c r="F31" s="11" t="s">
        <v>8</v>
      </c>
    </row>
    <row r="32" spans="1:6" x14ac:dyDescent="0.25">
      <c r="A32" s="8"/>
      <c r="B32" s="72" t="s">
        <v>9</v>
      </c>
      <c r="C32" s="72"/>
      <c r="D32" s="72"/>
      <c r="E32" s="10">
        <f>AVERAGE(E2:E31)</f>
        <v>0</v>
      </c>
      <c r="F32" s="11" t="s">
        <v>8</v>
      </c>
    </row>
    <row r="33" spans="1:6" x14ac:dyDescent="0.25">
      <c r="A33" s="12"/>
      <c r="B33" s="12"/>
      <c r="C33" s="13"/>
      <c r="D33" s="13"/>
      <c r="E33" s="13"/>
      <c r="F33" s="14"/>
    </row>
    <row r="34" spans="1:6" x14ac:dyDescent="0.25">
      <c r="A34" s="73" t="s">
        <v>10</v>
      </c>
      <c r="B34" s="73"/>
      <c r="C34" s="73"/>
      <c r="D34" s="73"/>
      <c r="E34" s="73"/>
      <c r="F34" s="73"/>
    </row>
    <row r="35" spans="1:6" ht="36" customHeight="1" x14ac:dyDescent="0.25">
      <c r="A35" s="17"/>
      <c r="B35" s="18"/>
      <c r="C35" s="16" t="str">
        <f>'[1]6-й год начало года'!AJ4</f>
        <v>Среднее значение по строке</v>
      </c>
      <c r="D35" s="16" t="str">
        <f>'[1]6-й год конец года'!AJ4</f>
        <v>Среднее значение по строке</v>
      </c>
      <c r="E35" s="10" t="e">
        <f t="shared" ref="E35:E43" si="1">D35-C35</f>
        <v>#VALUE!</v>
      </c>
      <c r="F35" s="11" t="s">
        <v>8</v>
      </c>
    </row>
    <row r="36" spans="1:6" ht="83.25" customHeight="1" x14ac:dyDescent="0.25">
      <c r="A36" s="17">
        <v>1</v>
      </c>
      <c r="B36" s="34" t="s">
        <v>15</v>
      </c>
      <c r="C36" s="35">
        <f>'начало года'!AJ5</f>
        <v>0</v>
      </c>
      <c r="D36" s="35">
        <f>'конец года'!AJ5</f>
        <v>0</v>
      </c>
      <c r="E36" s="36">
        <f t="shared" si="1"/>
        <v>0</v>
      </c>
      <c r="F36" s="37" t="s">
        <v>8</v>
      </c>
    </row>
    <row r="37" spans="1:6" ht="89.25" customHeight="1" x14ac:dyDescent="0.25">
      <c r="A37" s="17">
        <v>2</v>
      </c>
      <c r="B37" s="34" t="s">
        <v>16</v>
      </c>
      <c r="C37" s="35">
        <f>'начало года'!AJ16</f>
        <v>0</v>
      </c>
      <c r="D37" s="35">
        <f>'конец года'!AJ16</f>
        <v>0</v>
      </c>
      <c r="E37" s="36">
        <f t="shared" si="1"/>
        <v>0</v>
      </c>
      <c r="F37" s="37" t="s">
        <v>8</v>
      </c>
    </row>
    <row r="38" spans="1:6" ht="62.25" customHeight="1" x14ac:dyDescent="0.25">
      <c r="A38" s="17">
        <v>3</v>
      </c>
      <c r="B38" s="18" t="s">
        <v>17</v>
      </c>
      <c r="C38" s="35">
        <f>'начало года'!AJ18</f>
        <v>0</v>
      </c>
      <c r="D38" s="35">
        <f>'конец года'!AJ18</f>
        <v>0</v>
      </c>
      <c r="E38" s="36">
        <f t="shared" si="1"/>
        <v>0</v>
      </c>
      <c r="F38" s="37" t="s">
        <v>8</v>
      </c>
    </row>
    <row r="39" spans="1:6" ht="51" customHeight="1" x14ac:dyDescent="0.25">
      <c r="A39" s="17">
        <v>4</v>
      </c>
      <c r="B39" s="34" t="s">
        <v>18</v>
      </c>
      <c r="C39" s="35">
        <f>'начало года'!AJ18</f>
        <v>0</v>
      </c>
      <c r="D39" s="35">
        <f>'конец года'!AJ21</f>
        <v>0</v>
      </c>
      <c r="E39" s="36">
        <f t="shared" si="1"/>
        <v>0</v>
      </c>
      <c r="F39" s="37" t="s">
        <v>8</v>
      </c>
    </row>
    <row r="40" spans="1:6" ht="39" x14ac:dyDescent="0.25">
      <c r="A40" s="17">
        <v>5</v>
      </c>
      <c r="B40" s="18" t="s">
        <v>19</v>
      </c>
      <c r="C40" s="35">
        <f>'начало года'!AJ21</f>
        <v>0</v>
      </c>
      <c r="D40" s="35">
        <f>'конец года'!AJ29</f>
        <v>0</v>
      </c>
      <c r="E40" s="36">
        <f t="shared" si="1"/>
        <v>0</v>
      </c>
      <c r="F40" s="37" t="s">
        <v>8</v>
      </c>
    </row>
    <row r="41" spans="1:6" ht="63" customHeight="1" x14ac:dyDescent="0.25">
      <c r="A41" s="17">
        <v>6</v>
      </c>
      <c r="B41" s="18" t="s">
        <v>20</v>
      </c>
      <c r="C41" s="35">
        <f>'начало года'!AJ33</f>
        <v>0</v>
      </c>
      <c r="D41" s="35">
        <f>'конец года'!AJ33</f>
        <v>0</v>
      </c>
      <c r="E41" s="36">
        <f t="shared" si="1"/>
        <v>0</v>
      </c>
      <c r="F41" s="37" t="s">
        <v>8</v>
      </c>
    </row>
    <row r="42" spans="1:6" ht="62.25" customHeight="1" x14ac:dyDescent="0.25">
      <c r="A42" s="17">
        <v>7</v>
      </c>
      <c r="B42" s="34" t="s">
        <v>21</v>
      </c>
      <c r="C42" s="35">
        <f>'начало года'!AJ41</f>
        <v>0</v>
      </c>
      <c r="D42" s="35">
        <f>'конец года'!AJ41</f>
        <v>0</v>
      </c>
      <c r="E42" s="36">
        <f t="shared" si="1"/>
        <v>0</v>
      </c>
      <c r="F42" s="37" t="s">
        <v>8</v>
      </c>
    </row>
    <row r="43" spans="1:6" x14ac:dyDescent="0.25">
      <c r="A43" s="17"/>
      <c r="B43" s="18"/>
      <c r="C43" s="35">
        <f>AVERAGE(C36:C42)</f>
        <v>0</v>
      </c>
      <c r="D43" s="35">
        <f t="shared" ref="D43:E43" si="2">AVERAGE(D36:D42)</f>
        <v>0</v>
      </c>
      <c r="E43" s="35">
        <f t="shared" si="2"/>
        <v>0</v>
      </c>
      <c r="F43" s="37" t="s">
        <v>8</v>
      </c>
    </row>
    <row r="44" spans="1:6" x14ac:dyDescent="0.25">
      <c r="A44" s="12"/>
      <c r="B44" s="15"/>
      <c r="C44" s="13"/>
      <c r="D44" s="13"/>
      <c r="E44" s="13"/>
      <c r="F44" s="14"/>
    </row>
  </sheetData>
  <mergeCells count="3">
    <mergeCell ref="E1:F1"/>
    <mergeCell ref="B32:D32"/>
    <mergeCell ref="A34:F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начало года</vt:lpstr>
      <vt:lpstr>конец года</vt:lpstr>
      <vt:lpstr>динамика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</dc:creator>
  <cp:lastModifiedBy>Sony</cp:lastModifiedBy>
  <cp:lastPrinted>2015-01-24T22:05:19Z</cp:lastPrinted>
  <dcterms:created xsi:type="dcterms:W3CDTF">2015-01-24T20:37:14Z</dcterms:created>
  <dcterms:modified xsi:type="dcterms:W3CDTF">2015-02-09T17:33:56Z</dcterms:modified>
</cp:coreProperties>
</file>